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10" windowHeight="9375" activeTab="0"/>
  </bookViews>
  <sheets>
    <sheet name="Book copy" sheetId="1" r:id="rId1"/>
  </sheets>
  <externalReferences>
    <externalReference r:id="rId4"/>
  </externalReferences>
  <definedNames>
    <definedName name="_xlnm.Print_Area" localSheetId="0">'Book copy'!$A$2:$Q$206</definedName>
  </definedNames>
  <calcPr fullCalcOnLoad="1"/>
</workbook>
</file>

<file path=xl/sharedStrings.xml><?xml version="1.0" encoding="utf-8"?>
<sst xmlns="http://schemas.openxmlformats.org/spreadsheetml/2006/main" count="230" uniqueCount="198">
  <si>
    <t>14</t>
  </si>
  <si>
    <t>SMITHSONIAN INSTITUTION</t>
  </si>
  <si>
    <t>Salaries and Expenses</t>
  </si>
  <si>
    <t>Summary of the 2004 Appropriation, the 2005 and 2006 Estimates</t>
  </si>
  <si>
    <t>($ in Thousands)</t>
  </si>
  <si>
    <t>FTE = Full-Time Equivalent</t>
  </si>
  <si>
    <t>FY 2004 ACTUAL</t>
  </si>
  <si>
    <t>FY 2005 BASE  (a)</t>
  </si>
  <si>
    <t>FY 2006 REQUEST</t>
  </si>
  <si>
    <t>ANALYSIS OF CHANGE</t>
  </si>
  <si>
    <t>Mandatory</t>
  </si>
  <si>
    <t xml:space="preserve"> Costs</t>
  </si>
  <si>
    <t>Program</t>
  </si>
  <si>
    <t>Page #</t>
  </si>
  <si>
    <t>FTEs</t>
  </si>
  <si>
    <t>$000</t>
  </si>
  <si>
    <t>MUSEUMS AND RESEARCH CENTERS</t>
  </si>
  <si>
    <t>American Museums</t>
  </si>
  <si>
    <t>Anacostia Museum/Ctr for African American History &amp; Culture</t>
  </si>
  <si>
    <t>Center for Folklife and Cultural Heritage</t>
  </si>
  <si>
    <t>National Museum of African American History and Culture</t>
  </si>
  <si>
    <t>National Museum of American History, Behring Center</t>
  </si>
  <si>
    <t>--NMAH One Year</t>
  </si>
  <si>
    <t>--NMAH NoYear - 9/11 Bearing Witness Exh (017014)</t>
  </si>
  <si>
    <t>--National Postal Museum</t>
  </si>
  <si>
    <t xml:space="preserve">National Museum of the American Indian  </t>
  </si>
  <si>
    <t>--NMAI One Year</t>
  </si>
  <si>
    <t>--NMAI No Year - NMAI Operations (017005)</t>
  </si>
  <si>
    <t>--NMAI No Year - Other (017010)</t>
  </si>
  <si>
    <t>--NMAI No Year - FY02 Anti-Terrorist Security Supplmntl (017011)</t>
  </si>
  <si>
    <t>Subtotal, American Museums</t>
  </si>
  <si>
    <t>Art Museums</t>
  </si>
  <si>
    <t>Archives of American Art</t>
  </si>
  <si>
    <t xml:space="preserve">Arthur M. Sackler Gallery/Freer Gallery of Art  </t>
  </si>
  <si>
    <t xml:space="preserve">--SGFG One Year </t>
  </si>
  <si>
    <t>--SGFG No Year - Collections Acq (017001)</t>
  </si>
  <si>
    <t>Cooper-Hewitt, National Design Museum</t>
  </si>
  <si>
    <t xml:space="preserve">Hirshhorn Museum &amp; Sculpture Garden  </t>
  </si>
  <si>
    <t>--HMSG One Year</t>
  </si>
  <si>
    <t>--HMSG No Year - Collections Acq (017001)</t>
  </si>
  <si>
    <t xml:space="preserve">National Museum of African Art  </t>
  </si>
  <si>
    <t>--NMAfA One Year</t>
  </si>
  <si>
    <t>--NMAfA No Year - Collections Acq (017001)</t>
  </si>
  <si>
    <t xml:space="preserve">National Portrait Gallery  </t>
  </si>
  <si>
    <t>--NPG One Year</t>
  </si>
  <si>
    <t>--NPG No Year - Collections Acq (017001)</t>
  </si>
  <si>
    <t>--1/2 SAAM/NPG Bldg. Mgr.</t>
  </si>
  <si>
    <t>--POB one-time Move/Re-installation Costs</t>
  </si>
  <si>
    <t>Smithsonian American Art Museum</t>
  </si>
  <si>
    <t>--SAAM One Year</t>
  </si>
  <si>
    <t>--SAAM No Year S&amp;E - Collections Acq (017001)</t>
  </si>
  <si>
    <t>Subtotal, Art Museums</t>
  </si>
  <si>
    <t>Science Museums and Research Centers</t>
  </si>
  <si>
    <t>National Air and Space Museum</t>
  </si>
  <si>
    <t xml:space="preserve">National Museum of Natural History  </t>
  </si>
  <si>
    <t>--NMNH One Year</t>
  </si>
  <si>
    <t>--NMNH One Year - IESP (010002)</t>
  </si>
  <si>
    <t>--NMNH No Year - Exh Reinstallation (017004)</t>
  </si>
  <si>
    <t>--NMNH No Year - Repatriation Program (017006)</t>
  </si>
  <si>
    <t>--NMNH No Year - Other (017010)</t>
  </si>
  <si>
    <t xml:space="preserve">National Zoological Park  </t>
  </si>
  <si>
    <t>--NZP One Year</t>
  </si>
  <si>
    <t>--NZP One Year - IESP (010002)</t>
  </si>
  <si>
    <t>--NZP One Year - Add'l Sec Staff (010009) &amp; Anti-Terrsm (010008)</t>
  </si>
  <si>
    <t>--NZP Facilites Operations</t>
  </si>
  <si>
    <t>--NZP Two Year - USAID - NAMIBIA (025001)</t>
  </si>
  <si>
    <t>--NZP No Year - FY02 Anti-Terrorist Security Supplemental (017011)</t>
  </si>
  <si>
    <t>--NZP No Year - FY03 Anti-Terrorist Security Supplemental (017012)</t>
  </si>
  <si>
    <t>Smithsonian Astrophysical Observatory</t>
  </si>
  <si>
    <t>Smithsonian Center for Materials Research and Education</t>
  </si>
  <si>
    <t xml:space="preserve">Smithsonian Environmental Research Center  </t>
  </si>
  <si>
    <t xml:space="preserve">--SERC One Year </t>
  </si>
  <si>
    <t>--SERC One Year - IESP (010002)</t>
  </si>
  <si>
    <t>Smithsonian Tropical Research Institute</t>
  </si>
  <si>
    <t>--STRI One Year</t>
  </si>
  <si>
    <t>--STRI One Year - IESP (010002)</t>
  </si>
  <si>
    <t>--STRI One Year - BCI Fed/Trust Fund (019001)</t>
  </si>
  <si>
    <t>--STRI No Year - FY02 Anti-Terrorist Security Supplemental (017011)</t>
  </si>
  <si>
    <t>Subtotal, Science Museums and Research Centers</t>
  </si>
  <si>
    <t>Total Museums and Research Centers</t>
  </si>
  <si>
    <t>15</t>
  </si>
  <si>
    <t>PROGRAM SUPPORT AND OUTREACH</t>
  </si>
  <si>
    <t>Outreach</t>
  </si>
  <si>
    <t>--Smithsonian Institution Traveling Exhibition Services - One Year</t>
  </si>
  <si>
    <t>--SITES No Year - 9/11 Bearing Witness Exh (017014)</t>
  </si>
  <si>
    <t>--Smithsonian Center for Education and Museum Studies</t>
  </si>
  <si>
    <t>--Smithsonian Affiliations Program</t>
  </si>
  <si>
    <t>--National Science Resources Center</t>
  </si>
  <si>
    <t>--Office of Fellowships</t>
  </si>
  <si>
    <t>└Office of Fellowships - One Year</t>
  </si>
  <si>
    <t>└Office of Fellowships - 2 Year</t>
  </si>
  <si>
    <t>--Smithsonian Press</t>
  </si>
  <si>
    <t>Communications</t>
  </si>
  <si>
    <t>--VIARC</t>
  </si>
  <si>
    <t>--Office of Public Affairs</t>
  </si>
  <si>
    <t>Institution-wide Programs</t>
  </si>
  <si>
    <t>--Research Equipment - One Year 010004</t>
  </si>
  <si>
    <t>--Research Equipment - No Year (017007)</t>
  </si>
  <si>
    <t>--Information Resources Management - One Year  (010005)</t>
  </si>
  <si>
    <t>--Information Resources Management - No Year  (017008)</t>
  </si>
  <si>
    <t>--Latino Programming - One Year  (010003)</t>
  </si>
  <si>
    <t>--Latino Programming - No Year  (017009)</t>
  </si>
  <si>
    <t>--Collections Management Pool</t>
  </si>
  <si>
    <t>Office of Exhibits Central</t>
  </si>
  <si>
    <t>Major Scientific Instrumentation</t>
  </si>
  <si>
    <t>Museum Support Center</t>
  </si>
  <si>
    <t>--Operations One Year</t>
  </si>
  <si>
    <t>--Equipment and Move One Year (017007)</t>
  </si>
  <si>
    <t>--Equipment and Move No Year (017002/017003)</t>
  </si>
  <si>
    <t>Smithsonian Institution Archives</t>
  </si>
  <si>
    <t>Smithsonian Institution Libraries</t>
  </si>
  <si>
    <t>Total Program Support and Outreach</t>
  </si>
  <si>
    <t>ADMINISTRATION</t>
  </si>
  <si>
    <t>Office of the Secretary</t>
  </si>
  <si>
    <t>├ Office of Diversity Initiatives</t>
  </si>
  <si>
    <t>├ Office of General Counsel</t>
  </si>
  <si>
    <t>├ Office of Inspector General</t>
  </si>
  <si>
    <t>├ Office of Policy and Analysis</t>
  </si>
  <si>
    <t>Office of the Chief Financial Officer</t>
  </si>
  <si>
    <t>└ SI Audit Costs</t>
  </si>
  <si>
    <t>├Office of the Comptroller</t>
  </si>
  <si>
    <t>└ SI National Finance Center Costs</t>
  </si>
  <si>
    <t>└ Wage Works</t>
  </si>
  <si>
    <t>├ Office of Contracting</t>
  </si>
  <si>
    <t>└ Paper</t>
  </si>
  <si>
    <t>└ SI-Wide Procurement Training</t>
  </si>
  <si>
    <t>├ Office of Financial Systems Integration</t>
  </si>
  <si>
    <t>├ Office of Planning, Management and Budget</t>
  </si>
  <si>
    <t>└ Unallocated</t>
  </si>
  <si>
    <t>├ Office of the Treasurer</t>
  </si>
  <si>
    <t>Office of the Chief Information Officer - SUMMARY</t>
  </si>
  <si>
    <t>├ Office of the Chief Information Officer</t>
  </si>
  <si>
    <t>├ Enterprise Resource Planning System (ERPS)</t>
  </si>
  <si>
    <t>├ Managed IT Infrastructure</t>
  </si>
  <si>
    <t>├ Digital Infrastructure</t>
  </si>
  <si>
    <t>├ IT Security</t>
  </si>
  <si>
    <t>└ IT - Holocaust Website</t>
  </si>
  <si>
    <t>--Utility, Communications</t>
  </si>
  <si>
    <t>--Office of Imaging, Printing and Photographic Services</t>
  </si>
  <si>
    <t>Office of the Under Secretary for Art</t>
  </si>
  <si>
    <t>Office of the Under Secretary for Science - SUMMARY</t>
  </si>
  <si>
    <t>--Office of the Under Secretary for Science</t>
  </si>
  <si>
    <t>--Office of the Under Secretary for Science - IESP (010002)</t>
  </si>
  <si>
    <t xml:space="preserve">--Office of Internat'l Relations </t>
  </si>
  <si>
    <t>Office of Under Sec for Am Mus and Nat'l Progs</t>
  </si>
  <si>
    <t>├ Director for National Programs</t>
  </si>
  <si>
    <t>├ Office of Government Relations</t>
  </si>
  <si>
    <t>├ Office of Human Resources</t>
  </si>
  <si>
    <t>└ Workers' Compensation</t>
  </si>
  <si>
    <t>└ Unemployment Compensation</t>
  </si>
  <si>
    <t>├ Office of Special Events and Protocol</t>
  </si>
  <si>
    <t>├ Smithsonian Center for Latino Initiatives</t>
  </si>
  <si>
    <t>Undistributed</t>
  </si>
  <si>
    <t>TOTAL ADMINISTRATION</t>
  </si>
  <si>
    <t>FACILITIES SERVICES</t>
  </si>
  <si>
    <t>Facilities Maintenance</t>
  </si>
  <si>
    <t>Facilities Operations, Security and Support</t>
  </si>
  <si>
    <t>--Facilities Operations, Security and Support -- Main</t>
  </si>
  <si>
    <t>--Utilities</t>
  </si>
  <si>
    <t>--Central Rent</t>
  </si>
  <si>
    <t>--S&amp;B OPS Security System Modernization</t>
  </si>
  <si>
    <t>--S&amp;B Cost of Additional Security Staff</t>
  </si>
  <si>
    <t>--OPS--No-Year Improvements</t>
  </si>
  <si>
    <t>Total Facilities Services</t>
  </si>
  <si>
    <t>GRAND TOTAL, SMITHSONIAN INSTITUTION</t>
  </si>
  <si>
    <t>Note:</t>
  </si>
  <si>
    <t xml:space="preserve">(a) Distribution reflects the  Interior Appropriations across-the-board rescission (0.594%) and the  Omnibus across-the-board rescission (0.80%). </t>
  </si>
  <si>
    <t>(See "Adjustments to FY 2005 Funding" in Appendix)</t>
  </si>
  <si>
    <t>27</t>
  </si>
  <si>
    <t>32</t>
  </si>
  <si>
    <t>35</t>
  </si>
  <si>
    <t>40</t>
  </si>
  <si>
    <t>47</t>
  </si>
  <si>
    <t>56</t>
  </si>
  <si>
    <t>61</t>
  </si>
  <si>
    <t>67</t>
  </si>
  <si>
    <t>71</t>
  </si>
  <si>
    <t>76</t>
  </si>
  <si>
    <t>82</t>
  </si>
  <si>
    <t>89</t>
  </si>
  <si>
    <t>96</t>
  </si>
  <si>
    <t>102</t>
  </si>
  <si>
    <t>111</t>
  </si>
  <si>
    <t>120</t>
  </si>
  <si>
    <t>125</t>
  </si>
  <si>
    <t>129</t>
  </si>
  <si>
    <t>134</t>
  </si>
  <si>
    <t>140</t>
  </si>
  <si>
    <t>148</t>
  </si>
  <si>
    <t>151</t>
  </si>
  <si>
    <t>157</t>
  </si>
  <si>
    <t>160</t>
  </si>
  <si>
    <t>164</t>
  </si>
  <si>
    <t>166</t>
  </si>
  <si>
    <t>169</t>
  </si>
  <si>
    <t>174</t>
  </si>
  <si>
    <t>182</t>
  </si>
  <si>
    <t>186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</si>
</sst>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:ss\ AM/PM_)"/>
    <numFmt numFmtId="166" formatCode="00000"/>
    <numFmt numFmtId="167" formatCode="#,##0.0_);\(#,##0.0\)"/>
    <numFmt numFmtId="168" formatCode="0_);\(0\)"/>
    <numFmt numFmtId="169" formatCode="\-"/>
    <numFmt numFmtId="170" formatCode="0.E+00"/>
    <numFmt numFmtId="171" formatCode="000"/>
    <numFmt numFmtId="172" formatCode="_(* #,##0.0_);_(* \(#,##0.0\);_(* &quot;-&quot;?_);_(@_)"/>
    <numFmt numFmtId="173" formatCode="_(* #,##0.0000_);_(* \(#,##0.0000\);_(* &quot;-&quot;????_);_(@_)"/>
    <numFmt numFmtId="174" formatCode="[$-409]dddd\,\ mmmm\ dd\,\ yyyy"/>
    <numFmt numFmtId="175" formatCode="[$-409]h:mm:ss\ AM/PM"/>
    <numFmt numFmtId="176" formatCode="0.000%"/>
    <numFmt numFmtId="177" formatCode="_(* #,##0.0_);_(* \(#,##0.0\);_(* &quot;-&quot;??_);_(@_)"/>
    <numFmt numFmtId="178" formatCode="_(* #,##0_);_(* \(#,##0\);_(* &quot;-&quot;??_);_(@_)"/>
  </numFmts>
  <fonts count="13">
    <font>
      <sz val="12"/>
      <name val="Arial"/>
      <family val="0"/>
    </font>
    <font>
      <sz val="10"/>
      <name val="Arial"/>
      <family val="0"/>
    </font>
    <font>
      <u val="single"/>
      <sz val="7.2"/>
      <color indexed="36"/>
      <name val="Arial"/>
      <family val="0"/>
    </font>
    <font>
      <u val="single"/>
      <sz val="7.2"/>
      <color indexed="12"/>
      <name val="Arial"/>
      <family val="0"/>
    </font>
    <font>
      <sz val="14"/>
      <name val="Univers"/>
      <family val="2"/>
    </font>
    <font>
      <b/>
      <sz val="12"/>
      <name val="Univers"/>
      <family val="2"/>
    </font>
    <font>
      <b/>
      <sz val="10"/>
      <name val="Univers"/>
      <family val="2"/>
    </font>
    <font>
      <b/>
      <u val="single"/>
      <sz val="10"/>
      <name val="Univers"/>
      <family val="2"/>
    </font>
    <font>
      <sz val="10"/>
      <name val="Univers"/>
      <family val="2"/>
    </font>
    <font>
      <b/>
      <i/>
      <sz val="10"/>
      <name val="Univers"/>
      <family val="2"/>
    </font>
    <font>
      <i/>
      <sz val="10"/>
      <name val="Univers"/>
      <family val="2"/>
    </font>
    <font>
      <sz val="12"/>
      <name val="Univers"/>
      <family val="2"/>
    </font>
    <font>
      <sz val="11"/>
      <name val="Univer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178" fontId="6" fillId="0" borderId="0" xfId="15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 wrapText="1"/>
    </xf>
    <xf numFmtId="37" fontId="6" fillId="0" borderId="0" xfId="0" applyNumberFormat="1" applyFont="1" applyBorder="1" applyAlignment="1">
      <alignment horizontal="left"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178" fontId="6" fillId="0" borderId="0" xfId="15" applyNumberFormat="1" applyFont="1" applyBorder="1" applyAlignment="1">
      <alignment/>
    </xf>
    <xf numFmtId="49" fontId="7" fillId="0" borderId="0" xfId="15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 quotePrefix="1">
      <alignment horizontal="center" wrapText="1"/>
    </xf>
    <xf numFmtId="178" fontId="6" fillId="0" borderId="0" xfId="15" applyNumberFormat="1" applyFont="1" applyBorder="1" applyAlignment="1" quotePrefix="1">
      <alignment horizontal="center" wrapText="1"/>
    </xf>
    <xf numFmtId="49" fontId="8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>
      <alignment/>
    </xf>
    <xf numFmtId="178" fontId="8" fillId="0" borderId="0" xfId="15" applyNumberFormat="1" applyFont="1" applyBorder="1" applyAlignment="1" applyProtection="1">
      <alignment/>
      <protection/>
    </xf>
    <xf numFmtId="178" fontId="8" fillId="0" borderId="0" xfId="15" applyNumberFormat="1" applyFont="1" applyBorder="1" applyAlignment="1">
      <alignment/>
    </xf>
    <xf numFmtId="168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78" fontId="10" fillId="0" borderId="0" xfId="15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 applyProtection="1" quotePrefix="1">
      <alignment/>
      <protection/>
    </xf>
    <xf numFmtId="49" fontId="8" fillId="0" borderId="0" xfId="0" applyNumberFormat="1" applyFont="1" applyBorder="1" applyAlignment="1">
      <alignment horizontal="left" indent="1"/>
    </xf>
    <xf numFmtId="49" fontId="10" fillId="0" borderId="0" xfId="0" applyNumberFormat="1" applyFont="1" applyBorder="1" applyAlignment="1">
      <alignment horizontal="left" indent="1"/>
    </xf>
    <xf numFmtId="41" fontId="8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>
      <alignment/>
    </xf>
    <xf numFmtId="41" fontId="8" fillId="0" borderId="0" xfId="0" applyNumberFormat="1" applyFont="1" applyBorder="1" applyAlignment="1" applyProtection="1" quotePrefix="1">
      <alignment/>
      <protection/>
    </xf>
    <xf numFmtId="37" fontId="8" fillId="0" borderId="0" xfId="0" applyNumberFormat="1" applyFont="1" applyBorder="1" applyAlignment="1" applyProtection="1" quotePrefix="1">
      <alignment/>
      <protection/>
    </xf>
    <xf numFmtId="178" fontId="8" fillId="0" borderId="0" xfId="15" applyNumberFormat="1" applyFont="1" applyBorder="1" applyAlignment="1" applyProtection="1" quotePrefix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>
      <alignment/>
    </xf>
    <xf numFmtId="37" fontId="8" fillId="0" borderId="0" xfId="0" applyNumberFormat="1" applyFont="1" applyBorder="1" applyAlignment="1">
      <alignment/>
    </xf>
    <xf numFmtId="178" fontId="8" fillId="0" borderId="0" xfId="15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 applyProtection="1">
      <alignment horizontal="left" indent="1"/>
      <protection/>
    </xf>
    <xf numFmtId="37" fontId="8" fillId="0" borderId="1" xfId="0" applyNumberFormat="1" applyFont="1" applyBorder="1" applyAlignment="1">
      <alignment/>
    </xf>
    <xf numFmtId="178" fontId="8" fillId="0" borderId="1" xfId="15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178" fontId="10" fillId="0" borderId="0" xfId="15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 quotePrefix="1">
      <alignment horizontal="left" indent="1"/>
      <protection/>
    </xf>
    <xf numFmtId="37" fontId="8" fillId="0" borderId="0" xfId="0" applyNumberFormat="1" applyFont="1" applyBorder="1" applyAlignment="1" applyProtection="1">
      <alignment horizontal="right"/>
      <protection/>
    </xf>
    <xf numFmtId="37" fontId="8" fillId="0" borderId="1" xfId="0" applyNumberFormat="1" applyFont="1" applyBorder="1" applyAlignment="1" applyProtection="1">
      <alignment/>
      <protection/>
    </xf>
    <xf numFmtId="178" fontId="8" fillId="0" borderId="1" xfId="15" applyNumberFormat="1" applyFont="1" applyBorder="1" applyAlignment="1" applyProtection="1">
      <alignment/>
      <protection/>
    </xf>
    <xf numFmtId="41" fontId="8" fillId="0" borderId="1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 quotePrefix="1">
      <alignment/>
      <protection/>
    </xf>
    <xf numFmtId="178" fontId="8" fillId="0" borderId="2" xfId="15" applyNumberFormat="1" applyFont="1" applyBorder="1" applyAlignment="1" applyProtection="1" quotePrefix="1">
      <alignment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178" fontId="8" fillId="0" borderId="0" xfId="15" applyNumberFormat="1" applyFont="1" applyFill="1" applyBorder="1" applyAlignment="1" applyProtection="1">
      <alignment/>
      <protection/>
    </xf>
    <xf numFmtId="178" fontId="8" fillId="0" borderId="0" xfId="15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applyProtection="1" quotePrefix="1">
      <alignment horizontal="left"/>
      <protection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 quotePrefix="1">
      <alignment/>
    </xf>
    <xf numFmtId="178" fontId="8" fillId="0" borderId="1" xfId="15" applyNumberFormat="1" applyFont="1" applyBorder="1" applyAlignment="1" applyProtection="1">
      <alignment horizontal="right"/>
      <protection/>
    </xf>
    <xf numFmtId="49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8" fontId="6" fillId="0" borderId="0" xfId="15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 wrapText="1" indent="2"/>
    </xf>
    <xf numFmtId="168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178" fontId="11" fillId="0" borderId="0" xfId="15" applyNumberFormat="1" applyFont="1" applyBorder="1" applyAlignment="1">
      <alignment/>
    </xf>
    <xf numFmtId="178" fontId="11" fillId="0" borderId="0" xfId="15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49" fontId="12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6" fillId="0" borderId="3" xfId="0" applyNumberFormat="1" applyFont="1" applyBorder="1" applyAlignment="1">
      <alignment horizontal="right"/>
    </xf>
    <xf numFmtId="49" fontId="6" fillId="0" borderId="3" xfId="0" applyNumberFormat="1" applyFont="1" applyBorder="1" applyAlignment="1" quotePrefix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right"/>
    </xf>
    <xf numFmtId="178" fontId="6" fillId="0" borderId="3" xfId="15" applyNumberFormat="1" applyFont="1" applyBorder="1" applyAlignment="1">
      <alignment horizontal="right"/>
    </xf>
    <xf numFmtId="178" fontId="6" fillId="0" borderId="3" xfId="15" applyNumberFormat="1" applyFont="1" applyBorder="1" applyAlignment="1" quotePrefix="1">
      <alignment horizontal="right"/>
    </xf>
    <xf numFmtId="41" fontId="6" fillId="0" borderId="0" xfId="0" applyNumberFormat="1" applyFont="1" applyBorder="1" applyAlignment="1">
      <alignment horizontal="right"/>
    </xf>
    <xf numFmtId="49" fontId="7" fillId="0" borderId="0" xfId="15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 textRotation="180" wrapText="1"/>
    </xf>
    <xf numFmtId="49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textRotation="180" wrapText="1"/>
    </xf>
    <xf numFmtId="49" fontId="7" fillId="0" borderId="0" xfId="15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37" fontId="6" fillId="0" borderId="2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-Congressional%20Book\FY06%20Federal%20A1A2%20-%20Cong%20Book%20(0.8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Book copy"/>
    </sheetNames>
    <sheetDataSet>
      <sheetData sheetId="0">
        <row r="43">
          <cell r="E43">
            <v>15</v>
          </cell>
          <cell r="F43">
            <v>1821</v>
          </cell>
          <cell r="H43">
            <v>22</v>
          </cell>
          <cell r="I43">
            <v>1864</v>
          </cell>
          <cell r="K43">
            <v>22</v>
          </cell>
          <cell r="L43">
            <v>1897</v>
          </cell>
          <cell r="N43">
            <v>33</v>
          </cell>
          <cell r="O43">
            <v>0</v>
          </cell>
          <cell r="P43">
            <v>0</v>
          </cell>
        </row>
        <row r="44">
          <cell r="E44">
            <v>15</v>
          </cell>
          <cell r="F44">
            <v>1980</v>
          </cell>
          <cell r="H44">
            <v>18</v>
          </cell>
          <cell r="I44">
            <v>1910</v>
          </cell>
          <cell r="K44">
            <v>18</v>
          </cell>
          <cell r="L44">
            <v>1945</v>
          </cell>
          <cell r="N44">
            <v>35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H45">
            <v>27</v>
          </cell>
          <cell r="I45">
            <v>3944</v>
          </cell>
          <cell r="K45">
            <v>35</v>
          </cell>
          <cell r="L45">
            <v>5098</v>
          </cell>
          <cell r="N45">
            <v>54</v>
          </cell>
          <cell r="O45">
            <v>8</v>
          </cell>
          <cell r="P45">
            <v>1100</v>
          </cell>
        </row>
        <row r="47">
          <cell r="E47">
            <v>185</v>
          </cell>
          <cell r="F47">
            <v>19583</v>
          </cell>
          <cell r="H47">
            <v>235</v>
          </cell>
          <cell r="I47">
            <v>19310</v>
          </cell>
          <cell r="K47">
            <v>235</v>
          </cell>
          <cell r="L47">
            <v>19777</v>
          </cell>
          <cell r="N47">
            <v>467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14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7</v>
          </cell>
          <cell r="F49">
            <v>658</v>
          </cell>
          <cell r="H49">
            <v>6</v>
          </cell>
          <cell r="I49">
            <v>652</v>
          </cell>
          <cell r="K49">
            <v>6</v>
          </cell>
          <cell r="L49">
            <v>664</v>
          </cell>
          <cell r="N49">
            <v>12</v>
          </cell>
          <cell r="O49">
            <v>0</v>
          </cell>
          <cell r="P49">
            <v>0</v>
          </cell>
        </row>
        <row r="51">
          <cell r="E51">
            <v>0</v>
          </cell>
          <cell r="F51">
            <v>225</v>
          </cell>
          <cell r="H51">
            <v>358</v>
          </cell>
          <cell r="I51">
            <v>31739</v>
          </cell>
          <cell r="K51">
            <v>358</v>
          </cell>
          <cell r="L51">
            <v>30540</v>
          </cell>
          <cell r="N51">
            <v>533</v>
          </cell>
          <cell r="O51">
            <v>0</v>
          </cell>
          <cell r="P51">
            <v>-1732</v>
          </cell>
        </row>
        <row r="52">
          <cell r="E52">
            <v>292</v>
          </cell>
          <cell r="F52">
            <v>46948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0</v>
          </cell>
          <cell r="F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E54">
            <v>0</v>
          </cell>
          <cell r="F54">
            <v>5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</row>
        <row r="58">
          <cell r="E58">
            <v>22</v>
          </cell>
          <cell r="F58">
            <v>1833</v>
          </cell>
          <cell r="H58">
            <v>22</v>
          </cell>
          <cell r="I58">
            <v>1806</v>
          </cell>
          <cell r="K58">
            <v>22</v>
          </cell>
          <cell r="L58">
            <v>1843</v>
          </cell>
          <cell r="N58">
            <v>37</v>
          </cell>
          <cell r="O58">
            <v>0</v>
          </cell>
          <cell r="P58">
            <v>0</v>
          </cell>
        </row>
        <row r="60">
          <cell r="E60">
            <v>52</v>
          </cell>
          <cell r="F60">
            <v>5742</v>
          </cell>
          <cell r="H60">
            <v>60</v>
          </cell>
          <cell r="I60">
            <v>5657</v>
          </cell>
          <cell r="K60">
            <v>60</v>
          </cell>
          <cell r="L60">
            <v>5772</v>
          </cell>
          <cell r="N60">
            <v>115</v>
          </cell>
          <cell r="O60">
            <v>0</v>
          </cell>
          <cell r="P60">
            <v>0</v>
          </cell>
        </row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>
            <v>32</v>
          </cell>
          <cell r="F62">
            <v>3180</v>
          </cell>
          <cell r="H62">
            <v>40</v>
          </cell>
          <cell r="I62">
            <v>3054</v>
          </cell>
          <cell r="K62">
            <v>40</v>
          </cell>
          <cell r="L62">
            <v>3118</v>
          </cell>
          <cell r="N62">
            <v>64</v>
          </cell>
          <cell r="O62">
            <v>0</v>
          </cell>
          <cell r="P62">
            <v>0</v>
          </cell>
        </row>
        <row r="64">
          <cell r="E64">
            <v>44</v>
          </cell>
          <cell r="F64">
            <v>3941</v>
          </cell>
          <cell r="H64">
            <v>49</v>
          </cell>
          <cell r="I64">
            <v>3947</v>
          </cell>
          <cell r="K64">
            <v>49</v>
          </cell>
          <cell r="L64">
            <v>4028</v>
          </cell>
          <cell r="N64">
            <v>81</v>
          </cell>
          <cell r="O64">
            <v>0</v>
          </cell>
          <cell r="P64">
            <v>0</v>
          </cell>
        </row>
        <row r="65">
          <cell r="E65">
            <v>0</v>
          </cell>
          <cell r="F65">
            <v>98</v>
          </cell>
          <cell r="H65">
            <v>0</v>
          </cell>
          <cell r="I65">
            <v>50</v>
          </cell>
          <cell r="K65">
            <v>0</v>
          </cell>
          <cell r="L65">
            <v>50</v>
          </cell>
          <cell r="N65">
            <v>0</v>
          </cell>
          <cell r="O65">
            <v>0</v>
          </cell>
          <cell r="P65">
            <v>0</v>
          </cell>
        </row>
        <row r="67">
          <cell r="E67">
            <v>35</v>
          </cell>
          <cell r="F67">
            <v>4087</v>
          </cell>
          <cell r="H67">
            <v>48</v>
          </cell>
          <cell r="I67">
            <v>4048</v>
          </cell>
          <cell r="K67">
            <v>48</v>
          </cell>
          <cell r="L67">
            <v>4130</v>
          </cell>
          <cell r="N67">
            <v>82</v>
          </cell>
          <cell r="O67">
            <v>0</v>
          </cell>
          <cell r="P67">
            <v>0</v>
          </cell>
        </row>
        <row r="68">
          <cell r="E68">
            <v>0</v>
          </cell>
          <cell r="F68">
            <v>62</v>
          </cell>
          <cell r="H68">
            <v>0</v>
          </cell>
          <cell r="I68">
            <v>127</v>
          </cell>
          <cell r="K68">
            <v>0</v>
          </cell>
          <cell r="L68">
            <v>127</v>
          </cell>
          <cell r="N68">
            <v>0</v>
          </cell>
          <cell r="O68">
            <v>0</v>
          </cell>
          <cell r="P68">
            <v>0</v>
          </cell>
        </row>
        <row r="70">
          <cell r="E70">
            <v>59</v>
          </cell>
          <cell r="F70">
            <v>4758</v>
          </cell>
          <cell r="H70">
            <v>64</v>
          </cell>
          <cell r="I70">
            <v>4661</v>
          </cell>
          <cell r="K70">
            <v>64</v>
          </cell>
          <cell r="L70">
            <v>4769</v>
          </cell>
          <cell r="N70">
            <v>108</v>
          </cell>
          <cell r="O70">
            <v>0</v>
          </cell>
          <cell r="P70">
            <v>0</v>
          </cell>
        </row>
        <row r="71">
          <cell r="E71">
            <v>0</v>
          </cell>
          <cell r="F71">
            <v>285</v>
          </cell>
          <cell r="H71">
            <v>0</v>
          </cell>
          <cell r="I71">
            <v>296</v>
          </cell>
          <cell r="K71">
            <v>0</v>
          </cell>
          <cell r="L71">
            <v>296</v>
          </cell>
          <cell r="N71">
            <v>0</v>
          </cell>
          <cell r="O71">
            <v>0</v>
          </cell>
          <cell r="P71">
            <v>0</v>
          </cell>
        </row>
        <row r="72">
          <cell r="E72">
            <v>0</v>
          </cell>
          <cell r="F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E73">
            <v>0</v>
          </cell>
          <cell r="F73">
            <v>0</v>
          </cell>
          <cell r="H73">
            <v>0</v>
          </cell>
          <cell r="I73">
            <v>0</v>
          </cell>
          <cell r="K73">
            <v>0</v>
          </cell>
          <cell r="L73">
            <v>3344</v>
          </cell>
          <cell r="N73">
            <v>0</v>
          </cell>
          <cell r="O73">
            <v>0</v>
          </cell>
          <cell r="P73">
            <v>3344</v>
          </cell>
        </row>
        <row r="75">
          <cell r="E75">
            <v>92</v>
          </cell>
          <cell r="F75">
            <v>7634</v>
          </cell>
          <cell r="H75">
            <v>97</v>
          </cell>
          <cell r="I75">
            <v>7561</v>
          </cell>
          <cell r="K75">
            <v>97</v>
          </cell>
          <cell r="L75">
            <v>7734</v>
          </cell>
          <cell r="N75">
            <v>173</v>
          </cell>
          <cell r="O75">
            <v>0</v>
          </cell>
          <cell r="P75">
            <v>0</v>
          </cell>
        </row>
        <row r="76">
          <cell r="E76">
            <v>1</v>
          </cell>
          <cell r="F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>
            <v>0</v>
          </cell>
          <cell r="F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E78">
            <v>0</v>
          </cell>
          <cell r="F78">
            <v>0</v>
          </cell>
          <cell r="H78">
            <v>0</v>
          </cell>
          <cell r="I78">
            <v>0</v>
          </cell>
          <cell r="K78">
            <v>0</v>
          </cell>
          <cell r="L78">
            <v>4294</v>
          </cell>
          <cell r="N78">
            <v>0</v>
          </cell>
          <cell r="O78">
            <v>0</v>
          </cell>
          <cell r="P78">
            <v>4294</v>
          </cell>
        </row>
        <row r="82">
          <cell r="E82">
            <v>165</v>
          </cell>
          <cell r="F82">
            <v>21470</v>
          </cell>
          <cell r="H82">
            <v>184</v>
          </cell>
          <cell r="I82">
            <v>16262</v>
          </cell>
          <cell r="K82">
            <v>184</v>
          </cell>
          <cell r="L82">
            <v>16596</v>
          </cell>
          <cell r="N82">
            <v>334</v>
          </cell>
          <cell r="O82">
            <v>0</v>
          </cell>
          <cell r="P82">
            <v>0</v>
          </cell>
        </row>
        <row r="84">
          <cell r="E84">
            <v>385</v>
          </cell>
          <cell r="F84">
            <v>40769</v>
          </cell>
          <cell r="H84">
            <v>424</v>
          </cell>
          <cell r="I84">
            <v>40507</v>
          </cell>
          <cell r="K84">
            <v>424</v>
          </cell>
          <cell r="L84">
            <v>41369</v>
          </cell>
          <cell r="N84">
            <v>862</v>
          </cell>
          <cell r="O84">
            <v>0</v>
          </cell>
          <cell r="P84">
            <v>0</v>
          </cell>
        </row>
        <row r="85">
          <cell r="E85">
            <v>0</v>
          </cell>
          <cell r="F85">
            <v>65</v>
          </cell>
          <cell r="H85">
            <v>0</v>
          </cell>
          <cell r="I85">
            <v>63</v>
          </cell>
          <cell r="K85">
            <v>0</v>
          </cell>
          <cell r="L85">
            <v>63</v>
          </cell>
          <cell r="N85">
            <v>0</v>
          </cell>
          <cell r="O85">
            <v>0</v>
          </cell>
          <cell r="P85">
            <v>0</v>
          </cell>
        </row>
        <row r="86">
          <cell r="E86">
            <v>0</v>
          </cell>
          <cell r="F86">
            <v>471</v>
          </cell>
          <cell r="H86">
            <v>0</v>
          </cell>
          <cell r="I86">
            <v>1028</v>
          </cell>
          <cell r="K86">
            <v>0</v>
          </cell>
          <cell r="L86">
            <v>1028</v>
          </cell>
          <cell r="N86">
            <v>0</v>
          </cell>
          <cell r="O86">
            <v>0</v>
          </cell>
          <cell r="P86">
            <v>0</v>
          </cell>
        </row>
        <row r="87">
          <cell r="E87">
            <v>16</v>
          </cell>
          <cell r="F87">
            <v>1493</v>
          </cell>
          <cell r="H87">
            <v>14</v>
          </cell>
          <cell r="I87">
            <v>579</v>
          </cell>
          <cell r="K87">
            <v>14</v>
          </cell>
          <cell r="L87">
            <v>1603</v>
          </cell>
          <cell r="N87">
            <v>24</v>
          </cell>
          <cell r="O87">
            <v>0</v>
          </cell>
          <cell r="P87">
            <v>1000</v>
          </cell>
        </row>
        <row r="88">
          <cell r="E88">
            <v>4</v>
          </cell>
          <cell r="F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</row>
        <row r="90">
          <cell r="E90">
            <v>221</v>
          </cell>
          <cell r="F90">
            <v>17486</v>
          </cell>
          <cell r="H90">
            <v>201</v>
          </cell>
          <cell r="I90">
            <v>17006</v>
          </cell>
          <cell r="K90">
            <v>210</v>
          </cell>
          <cell r="L90">
            <v>19624</v>
          </cell>
          <cell r="N90">
            <v>344</v>
          </cell>
          <cell r="O90">
            <v>9</v>
          </cell>
          <cell r="P90">
            <v>2274</v>
          </cell>
        </row>
        <row r="91">
          <cell r="E91">
            <v>0</v>
          </cell>
          <cell r="F91">
            <v>60</v>
          </cell>
          <cell r="H91">
            <v>0</v>
          </cell>
          <cell r="I91">
            <v>60</v>
          </cell>
          <cell r="K91">
            <v>0</v>
          </cell>
          <cell r="L91">
            <v>60</v>
          </cell>
          <cell r="N91">
            <v>0</v>
          </cell>
          <cell r="O91">
            <v>0</v>
          </cell>
          <cell r="P91">
            <v>0</v>
          </cell>
        </row>
        <row r="92">
          <cell r="E92">
            <v>15</v>
          </cell>
          <cell r="F92">
            <v>1096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F93">
            <v>504</v>
          </cell>
          <cell r="H93">
            <v>0</v>
          </cell>
          <cell r="I93">
            <v>510</v>
          </cell>
          <cell r="K93">
            <v>0</v>
          </cell>
          <cell r="L93">
            <v>510</v>
          </cell>
        </row>
        <row r="94">
          <cell r="E94">
            <v>0</v>
          </cell>
          <cell r="F94">
            <v>161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E95">
            <v>0</v>
          </cell>
          <cell r="F95">
            <v>224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E96">
            <v>0</v>
          </cell>
          <cell r="F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E97">
            <v>115</v>
          </cell>
          <cell r="F97">
            <v>22013</v>
          </cell>
          <cell r="H97">
            <v>124</v>
          </cell>
          <cell r="I97">
            <v>21301</v>
          </cell>
          <cell r="K97">
            <v>124</v>
          </cell>
          <cell r="L97">
            <v>22295</v>
          </cell>
          <cell r="N97">
            <v>994</v>
          </cell>
          <cell r="O97">
            <v>0</v>
          </cell>
          <cell r="P97">
            <v>0</v>
          </cell>
        </row>
        <row r="98">
          <cell r="E98">
            <v>24</v>
          </cell>
          <cell r="F98">
            <v>3047</v>
          </cell>
          <cell r="H98">
            <v>27</v>
          </cell>
          <cell r="I98">
            <v>3184</v>
          </cell>
          <cell r="K98">
            <v>27</v>
          </cell>
          <cell r="L98">
            <v>3251</v>
          </cell>
          <cell r="N98">
            <v>67</v>
          </cell>
          <cell r="O98">
            <v>0</v>
          </cell>
          <cell r="P98">
            <v>0</v>
          </cell>
        </row>
        <row r="100">
          <cell r="E100">
            <v>28</v>
          </cell>
          <cell r="F100">
            <v>2645</v>
          </cell>
          <cell r="H100">
            <v>28</v>
          </cell>
          <cell r="I100">
            <v>2587</v>
          </cell>
          <cell r="K100">
            <v>28</v>
          </cell>
          <cell r="L100">
            <v>2637</v>
          </cell>
          <cell r="N100">
            <v>50</v>
          </cell>
          <cell r="O100">
            <v>0</v>
          </cell>
          <cell r="P100">
            <v>0</v>
          </cell>
        </row>
        <row r="101">
          <cell r="E101">
            <v>6</v>
          </cell>
          <cell r="F101">
            <v>423</v>
          </cell>
          <cell r="H101">
            <v>7</v>
          </cell>
          <cell r="I101">
            <v>419</v>
          </cell>
          <cell r="K101">
            <v>7</v>
          </cell>
          <cell r="L101">
            <v>428</v>
          </cell>
          <cell r="N101">
            <v>9</v>
          </cell>
          <cell r="O101">
            <v>0</v>
          </cell>
          <cell r="P101">
            <v>0</v>
          </cell>
        </row>
        <row r="103">
          <cell r="E103">
            <v>234</v>
          </cell>
          <cell r="F103">
            <v>12160</v>
          </cell>
          <cell r="H103">
            <v>228</v>
          </cell>
          <cell r="I103">
            <v>11132</v>
          </cell>
          <cell r="K103">
            <v>228</v>
          </cell>
          <cell r="L103">
            <v>10830</v>
          </cell>
          <cell r="N103">
            <v>198</v>
          </cell>
          <cell r="O103">
            <v>0</v>
          </cell>
          <cell r="P103">
            <v>-500</v>
          </cell>
        </row>
        <row r="104">
          <cell r="E104">
            <v>9</v>
          </cell>
          <cell r="F104">
            <v>404</v>
          </cell>
          <cell r="H104">
            <v>8</v>
          </cell>
          <cell r="I104">
            <v>382</v>
          </cell>
          <cell r="K104">
            <v>8</v>
          </cell>
          <cell r="L104">
            <v>389</v>
          </cell>
          <cell r="N104">
            <v>7</v>
          </cell>
          <cell r="O104">
            <v>0</v>
          </cell>
          <cell r="P104">
            <v>0</v>
          </cell>
        </row>
        <row r="105">
          <cell r="E105">
            <v>8</v>
          </cell>
          <cell r="F105">
            <v>0</v>
          </cell>
          <cell r="H105">
            <v>6</v>
          </cell>
          <cell r="I105">
            <v>0</v>
          </cell>
          <cell r="K105">
            <v>6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E106">
            <v>0</v>
          </cell>
          <cell r="F106">
            <v>15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</row>
        <row r="113">
          <cell r="E113">
            <v>40</v>
          </cell>
          <cell r="F113">
            <v>4304</v>
          </cell>
          <cell r="H113">
            <v>43</v>
          </cell>
          <cell r="I113">
            <v>4248</v>
          </cell>
          <cell r="K113">
            <v>43</v>
          </cell>
          <cell r="L113">
            <v>4171</v>
          </cell>
          <cell r="N113">
            <v>72</v>
          </cell>
          <cell r="O113">
            <v>0</v>
          </cell>
          <cell r="P113">
            <v>-149</v>
          </cell>
        </row>
        <row r="114">
          <cell r="E114">
            <v>0</v>
          </cell>
          <cell r="F114">
            <v>76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E115">
            <v>14</v>
          </cell>
          <cell r="F115">
            <v>1723</v>
          </cell>
          <cell r="H115">
            <v>17</v>
          </cell>
          <cell r="I115">
            <v>1715</v>
          </cell>
          <cell r="K115">
            <v>17</v>
          </cell>
          <cell r="L115">
            <v>1402</v>
          </cell>
          <cell r="N115">
            <v>27</v>
          </cell>
          <cell r="O115">
            <v>0</v>
          </cell>
          <cell r="P115">
            <v>-340</v>
          </cell>
        </row>
        <row r="116">
          <cell r="E116">
            <v>1</v>
          </cell>
          <cell r="F116">
            <v>298</v>
          </cell>
          <cell r="H116">
            <v>3</v>
          </cell>
          <cell r="I116">
            <v>335</v>
          </cell>
          <cell r="K116">
            <v>3</v>
          </cell>
          <cell r="L116">
            <v>293</v>
          </cell>
          <cell r="N116">
            <v>8</v>
          </cell>
          <cell r="O116">
            <v>0</v>
          </cell>
          <cell r="P116">
            <v>-50</v>
          </cell>
        </row>
        <row r="117">
          <cell r="E117">
            <v>1</v>
          </cell>
          <cell r="F117">
            <v>171</v>
          </cell>
          <cell r="H117">
            <v>3</v>
          </cell>
          <cell r="I117">
            <v>283</v>
          </cell>
          <cell r="K117">
            <v>3</v>
          </cell>
          <cell r="L117">
            <v>288</v>
          </cell>
          <cell r="N117">
            <v>5</v>
          </cell>
          <cell r="O117">
            <v>0</v>
          </cell>
          <cell r="P117">
            <v>0</v>
          </cell>
        </row>
        <row r="119">
          <cell r="E119">
            <v>5</v>
          </cell>
          <cell r="F119">
            <v>334</v>
          </cell>
          <cell r="H119">
            <v>5</v>
          </cell>
          <cell r="I119">
            <v>330</v>
          </cell>
          <cell r="K119">
            <v>5</v>
          </cell>
          <cell r="L119">
            <v>335</v>
          </cell>
          <cell r="N119">
            <v>5</v>
          </cell>
          <cell r="O119">
            <v>0</v>
          </cell>
          <cell r="P119">
            <v>0</v>
          </cell>
        </row>
        <row r="120">
          <cell r="E120">
            <v>0</v>
          </cell>
          <cell r="F120">
            <v>378</v>
          </cell>
          <cell r="H120">
            <v>1</v>
          </cell>
          <cell r="I120">
            <v>1597</v>
          </cell>
          <cell r="K120">
            <v>1</v>
          </cell>
          <cell r="L120">
            <v>1448</v>
          </cell>
          <cell r="N120">
            <v>1</v>
          </cell>
          <cell r="O120">
            <v>0</v>
          </cell>
          <cell r="P120">
            <v>-150</v>
          </cell>
        </row>
        <row r="121">
          <cell r="E121">
            <v>14</v>
          </cell>
          <cell r="F121">
            <v>1442</v>
          </cell>
          <cell r="H121">
            <v>19</v>
          </cell>
          <cell r="I121">
            <v>1542</v>
          </cell>
          <cell r="K121">
            <v>19</v>
          </cell>
          <cell r="L121">
            <v>1263</v>
          </cell>
          <cell r="N121">
            <v>32</v>
          </cell>
          <cell r="O121">
            <v>0</v>
          </cell>
          <cell r="P121">
            <v>-311</v>
          </cell>
        </row>
        <row r="123">
          <cell r="E123">
            <v>6</v>
          </cell>
          <cell r="F123">
            <v>420</v>
          </cell>
          <cell r="H123">
            <v>7</v>
          </cell>
          <cell r="I123">
            <v>512</v>
          </cell>
          <cell r="K123">
            <v>7</v>
          </cell>
          <cell r="L123">
            <v>517</v>
          </cell>
          <cell r="N123">
            <v>5</v>
          </cell>
          <cell r="O123">
            <v>0</v>
          </cell>
          <cell r="P123">
            <v>0</v>
          </cell>
        </row>
        <row r="124">
          <cell r="E124">
            <v>8</v>
          </cell>
          <cell r="F124">
            <v>961</v>
          </cell>
          <cell r="H124">
            <v>11</v>
          </cell>
          <cell r="I124">
            <v>968</v>
          </cell>
          <cell r="K124">
            <v>11</v>
          </cell>
          <cell r="L124">
            <v>985</v>
          </cell>
          <cell r="N124">
            <v>17</v>
          </cell>
          <cell r="O124">
            <v>0</v>
          </cell>
          <cell r="P124">
            <v>0</v>
          </cell>
        </row>
        <row r="126">
          <cell r="E126">
            <v>0</v>
          </cell>
          <cell r="F126">
            <v>1689</v>
          </cell>
          <cell r="H126">
            <v>0</v>
          </cell>
          <cell r="I126">
            <v>1666</v>
          </cell>
          <cell r="K126">
            <v>0</v>
          </cell>
          <cell r="L126">
            <v>1666</v>
          </cell>
          <cell r="N126">
            <v>0</v>
          </cell>
          <cell r="O126">
            <v>0</v>
          </cell>
          <cell r="P126">
            <v>0</v>
          </cell>
        </row>
        <row r="127">
          <cell r="E127">
            <v>0</v>
          </cell>
          <cell r="F127">
            <v>122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E128">
            <v>0</v>
          </cell>
          <cell r="F128">
            <v>3245</v>
          </cell>
          <cell r="H128">
            <v>0</v>
          </cell>
          <cell r="I128">
            <v>3229</v>
          </cell>
          <cell r="K128">
            <v>0</v>
          </cell>
          <cell r="L128">
            <v>2789</v>
          </cell>
          <cell r="N128">
            <v>0</v>
          </cell>
          <cell r="O128">
            <v>0</v>
          </cell>
          <cell r="P128">
            <v>-440</v>
          </cell>
        </row>
        <row r="129">
          <cell r="E129">
            <v>0</v>
          </cell>
          <cell r="F129">
            <v>477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E130">
            <v>0</v>
          </cell>
          <cell r="F130">
            <v>1159</v>
          </cell>
          <cell r="H130">
            <v>0</v>
          </cell>
          <cell r="I130">
            <v>1158</v>
          </cell>
          <cell r="K130">
            <v>0</v>
          </cell>
          <cell r="L130">
            <v>1158</v>
          </cell>
          <cell r="N130">
            <v>0</v>
          </cell>
          <cell r="O130">
            <v>0</v>
          </cell>
          <cell r="P130">
            <v>0</v>
          </cell>
        </row>
        <row r="131">
          <cell r="E131">
            <v>0</v>
          </cell>
          <cell r="F131">
            <v>135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E132">
            <v>0</v>
          </cell>
          <cell r="F132">
            <v>13</v>
          </cell>
          <cell r="H132">
            <v>0</v>
          </cell>
          <cell r="I132">
            <v>0</v>
          </cell>
          <cell r="K132">
            <v>0</v>
          </cell>
          <cell r="L132">
            <v>1000</v>
          </cell>
          <cell r="N132">
            <v>0</v>
          </cell>
          <cell r="O132">
            <v>0</v>
          </cell>
          <cell r="P132">
            <v>1000</v>
          </cell>
        </row>
        <row r="133">
          <cell r="E133">
            <v>38</v>
          </cell>
          <cell r="F133">
            <v>2613</v>
          </cell>
          <cell r="H133">
            <v>35</v>
          </cell>
          <cell r="I133">
            <v>2598</v>
          </cell>
          <cell r="K133">
            <v>35</v>
          </cell>
          <cell r="L133">
            <v>2658</v>
          </cell>
          <cell r="N133">
            <v>60</v>
          </cell>
          <cell r="O133">
            <v>0</v>
          </cell>
          <cell r="P133">
            <v>0</v>
          </cell>
        </row>
        <row r="134">
          <cell r="E134">
            <v>0</v>
          </cell>
          <cell r="F134">
            <v>4624</v>
          </cell>
          <cell r="H134">
            <v>0</v>
          </cell>
          <cell r="I134">
            <v>3944</v>
          </cell>
          <cell r="K134">
            <v>0</v>
          </cell>
          <cell r="L134">
            <v>3944</v>
          </cell>
          <cell r="N134">
            <v>0</v>
          </cell>
          <cell r="O134">
            <v>0</v>
          </cell>
          <cell r="P134">
            <v>0</v>
          </cell>
        </row>
        <row r="136">
          <cell r="E136">
            <v>19</v>
          </cell>
          <cell r="F136">
            <v>1653</v>
          </cell>
          <cell r="H136">
            <v>28</v>
          </cell>
          <cell r="I136">
            <v>1640</v>
          </cell>
          <cell r="K136">
            <v>28</v>
          </cell>
          <cell r="L136">
            <v>1675</v>
          </cell>
          <cell r="N136">
            <v>35</v>
          </cell>
          <cell r="O136">
            <v>0</v>
          </cell>
          <cell r="P136">
            <v>0</v>
          </cell>
        </row>
        <row r="137">
          <cell r="E137">
            <v>0</v>
          </cell>
          <cell r="F137">
            <v>-7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E138">
            <v>0</v>
          </cell>
          <cell r="F138">
            <v>157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E139">
            <v>20</v>
          </cell>
          <cell r="F139">
            <v>1688</v>
          </cell>
          <cell r="H139">
            <v>23</v>
          </cell>
          <cell r="I139">
            <v>1656</v>
          </cell>
          <cell r="K139">
            <v>23</v>
          </cell>
          <cell r="L139">
            <v>1695</v>
          </cell>
          <cell r="N139">
            <v>39</v>
          </cell>
          <cell r="O139">
            <v>0</v>
          </cell>
          <cell r="P139">
            <v>0</v>
          </cell>
        </row>
        <row r="140">
          <cell r="E140">
            <v>100</v>
          </cell>
          <cell r="F140">
            <v>8778</v>
          </cell>
          <cell r="H140">
            <v>111</v>
          </cell>
          <cell r="I140">
            <v>8611</v>
          </cell>
          <cell r="K140">
            <v>111</v>
          </cell>
          <cell r="L140">
            <v>8779</v>
          </cell>
          <cell r="N140">
            <v>168</v>
          </cell>
          <cell r="O140">
            <v>0</v>
          </cell>
          <cell r="P140">
            <v>0</v>
          </cell>
        </row>
        <row r="145">
          <cell r="E145">
            <v>6</v>
          </cell>
          <cell r="F145">
            <v>575</v>
          </cell>
          <cell r="H145">
            <v>8</v>
          </cell>
          <cell r="I145">
            <v>713</v>
          </cell>
          <cell r="K145">
            <v>8</v>
          </cell>
          <cell r="L145">
            <v>726</v>
          </cell>
          <cell r="N145">
            <v>13</v>
          </cell>
          <cell r="O145">
            <v>0</v>
          </cell>
          <cell r="P145">
            <v>0</v>
          </cell>
        </row>
        <row r="146">
          <cell r="E146">
            <v>9</v>
          </cell>
          <cell r="F146">
            <v>989</v>
          </cell>
          <cell r="H146">
            <v>10</v>
          </cell>
          <cell r="I146">
            <v>1003</v>
          </cell>
          <cell r="K146">
            <v>10</v>
          </cell>
          <cell r="L146">
            <v>1024</v>
          </cell>
          <cell r="N146">
            <v>21</v>
          </cell>
          <cell r="O146">
            <v>0</v>
          </cell>
          <cell r="P146">
            <v>0</v>
          </cell>
        </row>
        <row r="147">
          <cell r="E147">
            <v>9</v>
          </cell>
          <cell r="F147">
            <v>1211</v>
          </cell>
          <cell r="H147">
            <v>10</v>
          </cell>
          <cell r="I147">
            <v>1234</v>
          </cell>
          <cell r="K147">
            <v>10</v>
          </cell>
          <cell r="L147">
            <v>1266</v>
          </cell>
          <cell r="N147">
            <v>32</v>
          </cell>
          <cell r="O147">
            <v>0</v>
          </cell>
          <cell r="P147">
            <v>0</v>
          </cell>
        </row>
        <row r="148">
          <cell r="E148">
            <v>11</v>
          </cell>
          <cell r="F148">
            <v>1496</v>
          </cell>
          <cell r="H148">
            <v>13</v>
          </cell>
          <cell r="I148">
            <v>1496</v>
          </cell>
          <cell r="K148">
            <v>13</v>
          </cell>
          <cell r="L148">
            <v>1530</v>
          </cell>
          <cell r="N148">
            <v>34</v>
          </cell>
          <cell r="O148">
            <v>0</v>
          </cell>
          <cell r="P148">
            <v>0</v>
          </cell>
        </row>
        <row r="149">
          <cell r="E149">
            <v>4</v>
          </cell>
          <cell r="F149">
            <v>441</v>
          </cell>
          <cell r="H149">
            <v>4</v>
          </cell>
          <cell r="I149">
            <v>437</v>
          </cell>
          <cell r="K149">
            <v>4</v>
          </cell>
          <cell r="L149">
            <v>446</v>
          </cell>
          <cell r="N149">
            <v>9</v>
          </cell>
          <cell r="O149">
            <v>0</v>
          </cell>
          <cell r="P149">
            <v>0</v>
          </cell>
        </row>
        <row r="150">
          <cell r="E150">
            <v>2</v>
          </cell>
          <cell r="F150">
            <v>463</v>
          </cell>
          <cell r="H150">
            <v>3</v>
          </cell>
          <cell r="I150">
            <v>335</v>
          </cell>
          <cell r="K150">
            <v>3</v>
          </cell>
          <cell r="L150">
            <v>342</v>
          </cell>
          <cell r="N150">
            <v>7</v>
          </cell>
          <cell r="O150">
            <v>0</v>
          </cell>
          <cell r="P150">
            <v>0</v>
          </cell>
        </row>
        <row r="151">
          <cell r="E151">
            <v>0</v>
          </cell>
          <cell r="F151">
            <v>221</v>
          </cell>
          <cell r="H151">
            <v>0</v>
          </cell>
          <cell r="I151">
            <v>187</v>
          </cell>
          <cell r="K151">
            <v>0</v>
          </cell>
          <cell r="L151">
            <v>236</v>
          </cell>
          <cell r="N151">
            <v>0</v>
          </cell>
          <cell r="O151">
            <v>0</v>
          </cell>
          <cell r="P151">
            <v>49</v>
          </cell>
        </row>
        <row r="152">
          <cell r="E152">
            <v>34</v>
          </cell>
          <cell r="F152">
            <v>3051</v>
          </cell>
          <cell r="H152">
            <v>37</v>
          </cell>
          <cell r="I152">
            <v>2891</v>
          </cell>
          <cell r="K152">
            <v>40</v>
          </cell>
          <cell r="L152">
            <v>3244</v>
          </cell>
          <cell r="N152">
            <v>62</v>
          </cell>
          <cell r="O152">
            <v>3</v>
          </cell>
          <cell r="P152">
            <v>291</v>
          </cell>
        </row>
        <row r="153">
          <cell r="E153">
            <v>0</v>
          </cell>
          <cell r="F153">
            <v>475</v>
          </cell>
          <cell r="H153">
            <v>0</v>
          </cell>
          <cell r="I153">
            <v>540</v>
          </cell>
          <cell r="K153">
            <v>0</v>
          </cell>
          <cell r="L153">
            <v>540</v>
          </cell>
          <cell r="N153">
            <v>0</v>
          </cell>
          <cell r="O153">
            <v>0</v>
          </cell>
          <cell r="P153">
            <v>0</v>
          </cell>
        </row>
        <row r="154">
          <cell r="E154">
            <v>0</v>
          </cell>
          <cell r="F154">
            <v>76</v>
          </cell>
          <cell r="H154">
            <v>0</v>
          </cell>
          <cell r="I154">
            <v>76</v>
          </cell>
          <cell r="K154">
            <v>0</v>
          </cell>
          <cell r="L154">
            <v>76</v>
          </cell>
          <cell r="N154">
            <v>0</v>
          </cell>
          <cell r="O154">
            <v>0</v>
          </cell>
          <cell r="P154">
            <v>0</v>
          </cell>
        </row>
        <row r="155">
          <cell r="E155">
            <v>27</v>
          </cell>
          <cell r="F155">
            <v>3109</v>
          </cell>
          <cell r="H155">
            <v>38</v>
          </cell>
          <cell r="I155">
            <v>2946</v>
          </cell>
          <cell r="K155">
            <v>39</v>
          </cell>
          <cell r="L155">
            <v>3132</v>
          </cell>
          <cell r="N155">
            <v>74</v>
          </cell>
          <cell r="O155">
            <v>1</v>
          </cell>
          <cell r="P155">
            <v>112</v>
          </cell>
        </row>
        <row r="156">
          <cell r="E156">
            <v>0</v>
          </cell>
          <cell r="F156">
            <v>153</v>
          </cell>
          <cell r="H156">
            <v>0</v>
          </cell>
          <cell r="I156">
            <v>175</v>
          </cell>
          <cell r="K156">
            <v>0</v>
          </cell>
          <cell r="L156">
            <v>175</v>
          </cell>
          <cell r="N156">
            <v>0</v>
          </cell>
          <cell r="O156">
            <v>0</v>
          </cell>
          <cell r="P156">
            <v>0</v>
          </cell>
        </row>
        <row r="157">
          <cell r="E157">
            <v>0</v>
          </cell>
          <cell r="F157">
            <v>22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E158">
            <v>0</v>
          </cell>
          <cell r="F158">
            <v>156</v>
          </cell>
          <cell r="H158">
            <v>6</v>
          </cell>
          <cell r="I158">
            <v>1265</v>
          </cell>
          <cell r="K158">
            <v>6</v>
          </cell>
          <cell r="L158">
            <v>1282</v>
          </cell>
          <cell r="N158">
            <v>17</v>
          </cell>
          <cell r="O158">
            <v>0</v>
          </cell>
          <cell r="P158">
            <v>0</v>
          </cell>
        </row>
        <row r="159">
          <cell r="E159">
            <v>10</v>
          </cell>
          <cell r="F159">
            <v>1015</v>
          </cell>
          <cell r="H159">
            <v>13</v>
          </cell>
          <cell r="I159">
            <v>1362</v>
          </cell>
          <cell r="K159">
            <v>13</v>
          </cell>
          <cell r="L159">
            <v>1391</v>
          </cell>
          <cell r="N159">
            <v>29</v>
          </cell>
          <cell r="O159">
            <v>0</v>
          </cell>
          <cell r="P159">
            <v>0</v>
          </cell>
        </row>
        <row r="160">
          <cell r="E160">
            <v>0</v>
          </cell>
          <cell r="F160">
            <v>2</v>
          </cell>
          <cell r="H160">
            <v>-4</v>
          </cell>
          <cell r="I160">
            <v>784</v>
          </cell>
          <cell r="K160">
            <v>-4</v>
          </cell>
          <cell r="L160">
            <v>789</v>
          </cell>
          <cell r="N160">
            <v>5</v>
          </cell>
          <cell r="O160">
            <v>0</v>
          </cell>
          <cell r="P160">
            <v>0</v>
          </cell>
        </row>
        <row r="161">
          <cell r="E161">
            <v>0</v>
          </cell>
          <cell r="F161">
            <v>-4</v>
          </cell>
          <cell r="H161">
            <v>0</v>
          </cell>
          <cell r="I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</row>
        <row r="163">
          <cell r="E163">
            <v>84</v>
          </cell>
          <cell r="F163">
            <v>22762</v>
          </cell>
          <cell r="H163">
            <v>80</v>
          </cell>
          <cell r="I163">
            <v>8983</v>
          </cell>
          <cell r="K163">
            <v>80</v>
          </cell>
          <cell r="L163">
            <v>9716</v>
          </cell>
          <cell r="N163">
            <v>233</v>
          </cell>
          <cell r="O163">
            <v>0</v>
          </cell>
          <cell r="P163">
            <v>500</v>
          </cell>
        </row>
        <row r="164">
          <cell r="E164">
            <v>0</v>
          </cell>
          <cell r="F164">
            <v>0</v>
          </cell>
          <cell r="H164">
            <v>12</v>
          </cell>
          <cell r="I164">
            <v>8694</v>
          </cell>
          <cell r="K164">
            <v>13</v>
          </cell>
          <cell r="L164">
            <v>9134</v>
          </cell>
          <cell r="N164">
            <v>0</v>
          </cell>
          <cell r="O164">
            <v>1</v>
          </cell>
          <cell r="P164">
            <v>440</v>
          </cell>
        </row>
        <row r="165">
          <cell r="E165">
            <v>0</v>
          </cell>
          <cell r="F165">
            <v>0</v>
          </cell>
          <cell r="H165">
            <v>3</v>
          </cell>
          <cell r="I165">
            <v>6299</v>
          </cell>
          <cell r="K165">
            <v>3</v>
          </cell>
          <cell r="L165">
            <v>6299</v>
          </cell>
          <cell r="N165">
            <v>0</v>
          </cell>
          <cell r="O165">
            <v>0</v>
          </cell>
          <cell r="P165">
            <v>0</v>
          </cell>
        </row>
        <row r="166">
          <cell r="E166">
            <v>0</v>
          </cell>
          <cell r="F166">
            <v>0</v>
          </cell>
          <cell r="H166">
            <v>0</v>
          </cell>
          <cell r="I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E167">
            <v>0</v>
          </cell>
          <cell r="F167">
            <v>0</v>
          </cell>
          <cell r="H167">
            <v>0</v>
          </cell>
          <cell r="I167">
            <v>1070</v>
          </cell>
          <cell r="K167">
            <v>0</v>
          </cell>
          <cell r="L167">
            <v>1070</v>
          </cell>
          <cell r="N167">
            <v>0</v>
          </cell>
          <cell r="O167">
            <v>0</v>
          </cell>
          <cell r="P167">
            <v>0</v>
          </cell>
        </row>
        <row r="168">
          <cell r="E168">
            <v>0</v>
          </cell>
          <cell r="F168">
            <v>0</v>
          </cell>
          <cell r="H168">
            <v>0</v>
          </cell>
          <cell r="I168">
            <v>98</v>
          </cell>
          <cell r="K168">
            <v>0</v>
          </cell>
          <cell r="L168">
            <v>98</v>
          </cell>
          <cell r="N168">
            <v>0</v>
          </cell>
          <cell r="O168">
            <v>0</v>
          </cell>
          <cell r="P168">
            <v>0</v>
          </cell>
        </row>
        <row r="169">
          <cell r="E169">
            <v>0</v>
          </cell>
          <cell r="F169">
            <v>12264</v>
          </cell>
          <cell r="H169">
            <v>0</v>
          </cell>
          <cell r="I169">
            <v>10728</v>
          </cell>
          <cell r="K169">
            <v>0</v>
          </cell>
          <cell r="L169">
            <v>9779</v>
          </cell>
          <cell r="N169">
            <v>0</v>
          </cell>
          <cell r="O169">
            <v>0</v>
          </cell>
          <cell r="P169">
            <v>-949</v>
          </cell>
        </row>
        <row r="170">
          <cell r="E170">
            <v>17</v>
          </cell>
          <cell r="F170">
            <v>1708</v>
          </cell>
          <cell r="H170">
            <v>21</v>
          </cell>
          <cell r="I170">
            <v>1730</v>
          </cell>
          <cell r="K170">
            <v>21</v>
          </cell>
          <cell r="L170">
            <v>1770</v>
          </cell>
          <cell r="N170">
            <v>40</v>
          </cell>
          <cell r="O170">
            <v>0</v>
          </cell>
          <cell r="P170">
            <v>0</v>
          </cell>
        </row>
        <row r="171">
          <cell r="E171">
            <v>3</v>
          </cell>
          <cell r="F171">
            <v>319</v>
          </cell>
          <cell r="H171">
            <v>3</v>
          </cell>
          <cell r="I171">
            <v>362</v>
          </cell>
          <cell r="K171">
            <v>3</v>
          </cell>
          <cell r="L171">
            <v>369</v>
          </cell>
          <cell r="N171">
            <v>7</v>
          </cell>
          <cell r="O171">
            <v>0</v>
          </cell>
          <cell r="P171">
            <v>0</v>
          </cell>
        </row>
        <row r="173">
          <cell r="E173">
            <v>9</v>
          </cell>
          <cell r="F173">
            <v>1075</v>
          </cell>
          <cell r="H173">
            <v>8</v>
          </cell>
          <cell r="I173">
            <v>1125</v>
          </cell>
          <cell r="K173">
            <v>8</v>
          </cell>
          <cell r="L173">
            <v>1145</v>
          </cell>
          <cell r="N173">
            <v>20</v>
          </cell>
          <cell r="O173">
            <v>0</v>
          </cell>
          <cell r="P173">
            <v>0</v>
          </cell>
        </row>
        <row r="174">
          <cell r="E174">
            <v>0</v>
          </cell>
          <cell r="F174">
            <v>0</v>
          </cell>
          <cell r="H174">
            <v>0</v>
          </cell>
          <cell r="I174">
            <v>18</v>
          </cell>
          <cell r="K174">
            <v>0</v>
          </cell>
          <cell r="L174">
            <v>18</v>
          </cell>
          <cell r="N174">
            <v>0</v>
          </cell>
          <cell r="O174">
            <v>0</v>
          </cell>
          <cell r="P174">
            <v>0</v>
          </cell>
        </row>
        <row r="175">
          <cell r="E175">
            <v>0</v>
          </cell>
          <cell r="F175">
            <v>0</v>
          </cell>
          <cell r="H175">
            <v>0</v>
          </cell>
          <cell r="I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E176">
            <v>5</v>
          </cell>
          <cell r="F176">
            <v>706</v>
          </cell>
          <cell r="H176">
            <v>7</v>
          </cell>
          <cell r="I176">
            <v>581</v>
          </cell>
          <cell r="K176">
            <v>7</v>
          </cell>
          <cell r="L176">
            <v>593</v>
          </cell>
          <cell r="N176">
            <v>12</v>
          </cell>
          <cell r="O176">
            <v>0</v>
          </cell>
          <cell r="P176">
            <v>0</v>
          </cell>
        </row>
        <row r="177">
          <cell r="E177">
            <v>2</v>
          </cell>
          <cell r="F177">
            <v>295</v>
          </cell>
          <cell r="H177">
            <v>0</v>
          </cell>
          <cell r="I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E178">
            <v>3</v>
          </cell>
          <cell r="F178">
            <v>397</v>
          </cell>
          <cell r="H178">
            <v>5</v>
          </cell>
          <cell r="I178">
            <v>444</v>
          </cell>
          <cell r="K178">
            <v>5</v>
          </cell>
          <cell r="L178">
            <v>454</v>
          </cell>
          <cell r="N178">
            <v>10</v>
          </cell>
          <cell r="O178">
            <v>0</v>
          </cell>
          <cell r="P178">
            <v>0</v>
          </cell>
        </row>
        <row r="179">
          <cell r="E179">
            <v>57</v>
          </cell>
          <cell r="F179">
            <v>5270</v>
          </cell>
          <cell r="H179">
            <v>60</v>
          </cell>
          <cell r="I179">
            <v>4875</v>
          </cell>
          <cell r="K179">
            <v>60</v>
          </cell>
          <cell r="L179">
            <v>4970</v>
          </cell>
          <cell r="N179">
            <v>95</v>
          </cell>
          <cell r="O179">
            <v>0</v>
          </cell>
          <cell r="P179">
            <v>0</v>
          </cell>
        </row>
        <row r="180">
          <cell r="E180">
            <v>0</v>
          </cell>
          <cell r="F180">
            <v>2799</v>
          </cell>
          <cell r="H180">
            <v>0</v>
          </cell>
          <cell r="I180">
            <v>2736</v>
          </cell>
          <cell r="K180">
            <v>0</v>
          </cell>
          <cell r="L180">
            <v>3590</v>
          </cell>
          <cell r="N180">
            <v>854</v>
          </cell>
          <cell r="O180">
            <v>0</v>
          </cell>
          <cell r="P180">
            <v>0</v>
          </cell>
        </row>
        <row r="181">
          <cell r="E181">
            <v>0</v>
          </cell>
          <cell r="F181">
            <v>261</v>
          </cell>
          <cell r="H181">
            <v>0</v>
          </cell>
          <cell r="I181">
            <v>411</v>
          </cell>
          <cell r="K181">
            <v>0</v>
          </cell>
          <cell r="L181">
            <v>411</v>
          </cell>
          <cell r="N181">
            <v>0</v>
          </cell>
          <cell r="O181">
            <v>0</v>
          </cell>
          <cell r="P181">
            <v>0</v>
          </cell>
        </row>
        <row r="182">
          <cell r="E182">
            <v>1</v>
          </cell>
          <cell r="F182">
            <v>86</v>
          </cell>
          <cell r="H182">
            <v>1</v>
          </cell>
          <cell r="I182">
            <v>92</v>
          </cell>
          <cell r="K182">
            <v>1</v>
          </cell>
          <cell r="L182">
            <v>94</v>
          </cell>
          <cell r="N182">
            <v>2</v>
          </cell>
          <cell r="O182">
            <v>0</v>
          </cell>
          <cell r="P182">
            <v>0</v>
          </cell>
        </row>
        <row r="183">
          <cell r="E183">
            <v>2</v>
          </cell>
          <cell r="F183">
            <v>202</v>
          </cell>
          <cell r="H183">
            <v>3</v>
          </cell>
          <cell r="I183">
            <v>213</v>
          </cell>
          <cell r="K183">
            <v>3</v>
          </cell>
          <cell r="L183">
            <v>220</v>
          </cell>
          <cell r="N183">
            <v>7</v>
          </cell>
          <cell r="O183">
            <v>0</v>
          </cell>
          <cell r="P183">
            <v>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</row>
        <row r="189">
          <cell r="E189">
            <v>289</v>
          </cell>
          <cell r="F189">
            <v>38510</v>
          </cell>
          <cell r="H189">
            <v>362</v>
          </cell>
          <cell r="I189">
            <v>39371</v>
          </cell>
          <cell r="K189">
            <v>357</v>
          </cell>
          <cell r="L189">
            <v>45680</v>
          </cell>
          <cell r="N189">
            <v>443</v>
          </cell>
          <cell r="O189">
            <v>-5</v>
          </cell>
          <cell r="P189">
            <v>5866</v>
          </cell>
        </row>
        <row r="191">
          <cell r="E191">
            <v>0</v>
          </cell>
          <cell r="F191">
            <v>30371</v>
          </cell>
          <cell r="H191">
            <v>0</v>
          </cell>
          <cell r="I191">
            <v>34890</v>
          </cell>
          <cell r="K191">
            <v>0</v>
          </cell>
          <cell r="L191">
            <v>39840</v>
          </cell>
          <cell r="N191">
            <v>4950</v>
          </cell>
          <cell r="O191">
            <v>0</v>
          </cell>
          <cell r="P191">
            <v>0</v>
          </cell>
        </row>
        <row r="192">
          <cell r="E192">
            <v>0</v>
          </cell>
          <cell r="F192">
            <v>10274</v>
          </cell>
          <cell r="H192">
            <v>0</v>
          </cell>
          <cell r="I192">
            <v>11610</v>
          </cell>
          <cell r="K192">
            <v>0</v>
          </cell>
          <cell r="L192">
            <v>15608</v>
          </cell>
          <cell r="N192">
            <v>3998</v>
          </cell>
          <cell r="O192">
            <v>0</v>
          </cell>
          <cell r="P192">
            <v>0</v>
          </cell>
        </row>
        <row r="193">
          <cell r="E193">
            <v>1107</v>
          </cell>
          <cell r="F193">
            <v>84417</v>
          </cell>
          <cell r="H193">
            <v>1583</v>
          </cell>
          <cell r="I193">
            <v>88957</v>
          </cell>
          <cell r="K193">
            <v>1423</v>
          </cell>
          <cell r="L193">
            <v>92277</v>
          </cell>
          <cell r="N193">
            <v>2324</v>
          </cell>
          <cell r="O193">
            <v>-160</v>
          </cell>
          <cell r="P193">
            <v>996</v>
          </cell>
        </row>
        <row r="194">
          <cell r="E194">
            <v>174</v>
          </cell>
          <cell r="F194">
            <v>0</v>
          </cell>
          <cell r="H194">
            <v>0</v>
          </cell>
          <cell r="I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E195">
            <v>0</v>
          </cell>
          <cell r="F195">
            <v>7595</v>
          </cell>
          <cell r="H195">
            <v>235</v>
          </cell>
          <cell r="I195">
            <v>8626</v>
          </cell>
          <cell r="K195">
            <v>235</v>
          </cell>
          <cell r="L195">
            <v>8626</v>
          </cell>
          <cell r="N195">
            <v>0</v>
          </cell>
          <cell r="O195">
            <v>0</v>
          </cell>
          <cell r="P195">
            <v>0</v>
          </cell>
        </row>
        <row r="196">
          <cell r="E196">
            <v>33</v>
          </cell>
          <cell r="F196">
            <v>0</v>
          </cell>
          <cell r="H196">
            <v>0</v>
          </cell>
          <cell r="I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T4226"/>
  <sheetViews>
    <sheetView tabSelected="1" zoomScale="85" zoomScaleNormal="85" zoomScaleSheetLayoutView="100" workbookViewId="0" topLeftCell="A1">
      <selection activeCell="A1" sqref="A1:IV1"/>
    </sheetView>
  </sheetViews>
  <sheetFormatPr defaultColWidth="12.6640625" defaultRowHeight="15"/>
  <cols>
    <col min="1" max="1" width="3.5546875" style="85" bestFit="1" customWidth="1"/>
    <col min="2" max="2" width="6.88671875" style="95" bestFit="1" customWidth="1"/>
    <col min="3" max="3" width="47.5546875" style="87" bestFit="1" customWidth="1"/>
    <col min="4" max="4" width="1.77734375" style="87" customWidth="1"/>
    <col min="5" max="5" width="5.77734375" style="88" customWidth="1"/>
    <col min="6" max="6" width="8.3359375" style="89" customWidth="1"/>
    <col min="7" max="7" width="2.99609375" style="87" customWidth="1"/>
    <col min="8" max="8" width="5.77734375" style="88" customWidth="1"/>
    <col min="9" max="9" width="8.3359375" style="89" customWidth="1"/>
    <col min="10" max="10" width="2.6640625" style="87" customWidth="1"/>
    <col min="11" max="11" width="5.99609375" style="90" customWidth="1"/>
    <col min="12" max="12" width="8.3359375" style="91" customWidth="1"/>
    <col min="13" max="13" width="2.21484375" style="87" customWidth="1"/>
    <col min="14" max="14" width="8.77734375" style="89" customWidth="1"/>
    <col min="15" max="15" width="2.4453125" style="89" customWidth="1"/>
    <col min="16" max="16" width="5.77734375" style="92" customWidth="1"/>
    <col min="17" max="17" width="7.4453125" style="89" customWidth="1"/>
    <col min="18" max="19" width="12.6640625" style="93" customWidth="1"/>
    <col min="20" max="20" width="9.88671875" style="94" customWidth="1"/>
    <col min="21" max="16384" width="12.6640625" style="93" customWidth="1"/>
  </cols>
  <sheetData>
    <row r="2" spans="1:20" s="1" customFormat="1" ht="15.75">
      <c r="A2" s="108" t="s">
        <v>0</v>
      </c>
      <c r="B2" s="110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T2" s="2"/>
    </row>
    <row r="3" spans="1:20" s="1" customFormat="1" ht="15.75">
      <c r="A3" s="108"/>
      <c r="B3" s="110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T3" s="2"/>
    </row>
    <row r="4" spans="1:20" s="1" customFormat="1" ht="15.75" customHeight="1">
      <c r="A4" s="108"/>
      <c r="B4" s="110" t="s">
        <v>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T4" s="2"/>
    </row>
    <row r="5" spans="1:20" s="1" customFormat="1" ht="15.75">
      <c r="A5" s="108"/>
      <c r="B5" s="110" t="s">
        <v>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T5" s="2"/>
    </row>
    <row r="6" spans="1:20" s="1" customFormat="1" ht="15.75">
      <c r="A6" s="108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T6" s="2"/>
    </row>
    <row r="7" spans="1:20" s="1" customFormat="1" ht="15.75">
      <c r="A7" s="108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T7" s="2"/>
    </row>
    <row r="8" spans="1:20" s="1" customFormat="1" ht="15.75">
      <c r="A8" s="108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T8" s="2"/>
    </row>
    <row r="9" spans="1:20" s="5" customFormat="1" ht="12.75">
      <c r="A9" s="108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3"/>
      <c r="N9" s="3"/>
      <c r="O9" s="3"/>
      <c r="P9" s="3"/>
      <c r="Q9" s="3"/>
      <c r="T9" s="6"/>
    </row>
    <row r="10" spans="1:20" s="5" customFormat="1" ht="12.75">
      <c r="A10" s="108"/>
      <c r="B10" s="7"/>
      <c r="C10" s="8" t="s">
        <v>5</v>
      </c>
      <c r="D10" s="8"/>
      <c r="E10" s="111" t="s">
        <v>6</v>
      </c>
      <c r="F10" s="111"/>
      <c r="G10" s="9"/>
      <c r="H10" s="111" t="s">
        <v>7</v>
      </c>
      <c r="I10" s="111"/>
      <c r="J10" s="9"/>
      <c r="K10" s="111" t="s">
        <v>8</v>
      </c>
      <c r="L10" s="111"/>
      <c r="M10" s="9"/>
      <c r="N10" s="112" t="s">
        <v>9</v>
      </c>
      <c r="O10" s="112"/>
      <c r="P10" s="112" t="s">
        <v>9</v>
      </c>
      <c r="Q10" s="112"/>
      <c r="T10" s="6"/>
    </row>
    <row r="11" spans="1:20" s="5" customFormat="1" ht="12.75">
      <c r="A11" s="108"/>
      <c r="B11" s="7"/>
      <c r="C11" s="8"/>
      <c r="D11" s="8"/>
      <c r="E11" s="10"/>
      <c r="F11" s="10"/>
      <c r="G11" s="9"/>
      <c r="H11" s="10"/>
      <c r="I11" s="10"/>
      <c r="J11" s="9"/>
      <c r="K11" s="10"/>
      <c r="L11" s="10"/>
      <c r="M11" s="9"/>
      <c r="N11" s="104" t="s">
        <v>10</v>
      </c>
      <c r="O11" s="104"/>
      <c r="P11" s="11"/>
      <c r="Q11" s="11"/>
      <c r="T11" s="6"/>
    </row>
    <row r="12" spans="1:20" s="5" customFormat="1" ht="12.75">
      <c r="A12" s="108"/>
      <c r="B12" s="7"/>
      <c r="E12" s="9"/>
      <c r="F12" s="9"/>
      <c r="G12" s="9"/>
      <c r="H12" s="9"/>
      <c r="I12" s="9"/>
      <c r="J12" s="9"/>
      <c r="K12" s="12"/>
      <c r="L12" s="12"/>
      <c r="M12" s="9"/>
      <c r="N12" s="13" t="s">
        <v>11</v>
      </c>
      <c r="O12" s="105"/>
      <c r="P12" s="109" t="s">
        <v>12</v>
      </c>
      <c r="Q12" s="109"/>
      <c r="T12" s="6"/>
    </row>
    <row r="13" spans="1:17" s="15" customFormat="1" ht="13.5" thickBot="1">
      <c r="A13" s="108"/>
      <c r="B13" s="14" t="s">
        <v>13</v>
      </c>
      <c r="C13" s="14"/>
      <c r="D13" s="14"/>
      <c r="E13" s="98" t="s">
        <v>14</v>
      </c>
      <c r="F13" s="99" t="s">
        <v>15</v>
      </c>
      <c r="G13" s="100"/>
      <c r="H13" s="101" t="s">
        <v>14</v>
      </c>
      <c r="I13" s="99" t="s">
        <v>15</v>
      </c>
      <c r="J13" s="100"/>
      <c r="K13" s="102" t="s">
        <v>14</v>
      </c>
      <c r="L13" s="103" t="s">
        <v>15</v>
      </c>
      <c r="M13" s="100"/>
      <c r="N13" s="99" t="s">
        <v>15</v>
      </c>
      <c r="O13" s="99"/>
      <c r="P13" s="101" t="s">
        <v>14</v>
      </c>
      <c r="Q13" s="99" t="s">
        <v>15</v>
      </c>
    </row>
    <row r="14" spans="1:17" s="15" customFormat="1" ht="12.75" customHeight="1">
      <c r="A14" s="108"/>
      <c r="B14" s="3"/>
      <c r="C14" s="3"/>
      <c r="D14" s="3"/>
      <c r="E14" s="3"/>
      <c r="F14" s="16"/>
      <c r="G14" s="3"/>
      <c r="H14" s="3"/>
      <c r="I14" s="16"/>
      <c r="J14" s="3"/>
      <c r="K14" s="4"/>
      <c r="L14" s="17"/>
      <c r="M14" s="3"/>
      <c r="N14" s="16"/>
      <c r="O14" s="16"/>
      <c r="P14" s="3"/>
      <c r="Q14" s="16"/>
    </row>
    <row r="15" spans="1:20" s="26" customFormat="1" ht="12.75">
      <c r="A15" s="108"/>
      <c r="B15" s="18"/>
      <c r="C15" s="19" t="s">
        <v>16</v>
      </c>
      <c r="D15" s="20"/>
      <c r="E15" s="21"/>
      <c r="F15" s="22"/>
      <c r="G15" s="20"/>
      <c r="H15" s="21"/>
      <c r="I15" s="22"/>
      <c r="J15" s="20"/>
      <c r="K15" s="23"/>
      <c r="L15" s="24"/>
      <c r="M15" s="20"/>
      <c r="N15" s="22"/>
      <c r="O15" s="22"/>
      <c r="P15" s="25"/>
      <c r="Q15" s="22"/>
      <c r="T15" s="27"/>
    </row>
    <row r="16" spans="1:20" s="26" customFormat="1" ht="12.75">
      <c r="A16" s="108"/>
      <c r="B16" s="18"/>
      <c r="C16" s="28" t="s">
        <v>17</v>
      </c>
      <c r="D16" s="29"/>
      <c r="E16" s="30"/>
      <c r="F16" s="22"/>
      <c r="G16" s="29"/>
      <c r="H16" s="30"/>
      <c r="I16" s="22"/>
      <c r="J16" s="29"/>
      <c r="K16" s="31"/>
      <c r="L16" s="24"/>
      <c r="M16" s="29"/>
      <c r="N16" s="22"/>
      <c r="O16" s="22"/>
      <c r="P16" s="32"/>
      <c r="Q16" s="22"/>
      <c r="T16" s="27"/>
    </row>
    <row r="17" spans="1:20" s="26" customFormat="1" ht="12.75">
      <c r="A17" s="108"/>
      <c r="B17" s="96" t="s">
        <v>168</v>
      </c>
      <c r="C17" s="20" t="s">
        <v>18</v>
      </c>
      <c r="D17" s="20"/>
      <c r="E17" s="21">
        <f>'[1]Detail'!E43</f>
        <v>15</v>
      </c>
      <c r="F17" s="22">
        <f>'[1]Detail'!F43</f>
        <v>1821</v>
      </c>
      <c r="G17" s="20"/>
      <c r="H17" s="21">
        <f>'[1]Detail'!H43</f>
        <v>22</v>
      </c>
      <c r="I17" s="22">
        <f>'[1]Detail'!I43</f>
        <v>1864</v>
      </c>
      <c r="J17" s="20"/>
      <c r="K17" s="23">
        <f>'[1]Detail'!K43</f>
        <v>22</v>
      </c>
      <c r="L17" s="24">
        <f>'[1]Detail'!L43</f>
        <v>1897</v>
      </c>
      <c r="M17" s="20"/>
      <c r="N17" s="21">
        <f>'[1]Detail'!N43</f>
        <v>33</v>
      </c>
      <c r="O17" s="21"/>
      <c r="P17" s="33">
        <f>'[1]Detail'!O43</f>
        <v>0</v>
      </c>
      <c r="Q17" s="33">
        <f>'[1]Detail'!P43</f>
        <v>0</v>
      </c>
      <c r="T17" s="27"/>
    </row>
    <row r="18" spans="1:20" s="26" customFormat="1" ht="12.75">
      <c r="A18" s="108"/>
      <c r="B18" s="96" t="s">
        <v>169</v>
      </c>
      <c r="C18" s="20" t="s">
        <v>19</v>
      </c>
      <c r="D18" s="20"/>
      <c r="E18" s="21">
        <f>'[1]Detail'!E44</f>
        <v>15</v>
      </c>
      <c r="F18" s="22">
        <f>'[1]Detail'!F44</f>
        <v>1980</v>
      </c>
      <c r="G18" s="20"/>
      <c r="H18" s="21">
        <f>'[1]Detail'!H44</f>
        <v>18</v>
      </c>
      <c r="I18" s="22">
        <f>'[1]Detail'!I44</f>
        <v>1910</v>
      </c>
      <c r="J18" s="20"/>
      <c r="K18" s="23">
        <f>'[1]Detail'!K44</f>
        <v>18</v>
      </c>
      <c r="L18" s="24">
        <f>'[1]Detail'!L44</f>
        <v>1945</v>
      </c>
      <c r="M18" s="20"/>
      <c r="N18" s="21">
        <f>'[1]Detail'!N44</f>
        <v>35</v>
      </c>
      <c r="O18" s="21"/>
      <c r="P18" s="33">
        <f>'[1]Detail'!O44</f>
        <v>0</v>
      </c>
      <c r="Q18" s="33">
        <f>'[1]Detail'!P44</f>
        <v>0</v>
      </c>
      <c r="T18" s="27"/>
    </row>
    <row r="19" spans="1:20" s="26" customFormat="1" ht="12.75">
      <c r="A19" s="108"/>
      <c r="B19" s="96" t="s">
        <v>170</v>
      </c>
      <c r="C19" s="20" t="s">
        <v>20</v>
      </c>
      <c r="D19" s="20"/>
      <c r="E19" s="21">
        <f>'[1]Detail'!E45</f>
        <v>0</v>
      </c>
      <c r="F19" s="22">
        <f>'[1]Detail'!F45</f>
        <v>0</v>
      </c>
      <c r="G19" s="20"/>
      <c r="H19" s="21">
        <f>'[1]Detail'!H45</f>
        <v>27</v>
      </c>
      <c r="I19" s="22">
        <f>'[1]Detail'!I45</f>
        <v>3944</v>
      </c>
      <c r="J19" s="20"/>
      <c r="K19" s="23">
        <f>'[1]Detail'!K45</f>
        <v>35</v>
      </c>
      <c r="L19" s="24">
        <f>'[1]Detail'!L45</f>
        <v>5098</v>
      </c>
      <c r="M19" s="20"/>
      <c r="N19" s="21">
        <f>'[1]Detail'!N45</f>
        <v>54</v>
      </c>
      <c r="O19" s="21"/>
      <c r="P19" s="22">
        <f>'[1]Detail'!O45</f>
        <v>8</v>
      </c>
      <c r="Q19" s="33">
        <f>'[1]Detail'!P45</f>
        <v>1100</v>
      </c>
      <c r="T19" s="27"/>
    </row>
    <row r="20" spans="1:20" s="26" customFormat="1" ht="12.75">
      <c r="A20" s="108"/>
      <c r="B20" s="96" t="s">
        <v>171</v>
      </c>
      <c r="C20" s="20" t="s">
        <v>21</v>
      </c>
      <c r="D20" s="20"/>
      <c r="E20" s="21">
        <f>SUM(E21:E23)</f>
        <v>192</v>
      </c>
      <c r="F20" s="21">
        <f>SUM(F21:F23)</f>
        <v>20255</v>
      </c>
      <c r="G20" s="20"/>
      <c r="H20" s="21">
        <f>SUM(H21:H23)</f>
        <v>241</v>
      </c>
      <c r="I20" s="21">
        <f>SUM(I21:I23)</f>
        <v>19962</v>
      </c>
      <c r="J20" s="20"/>
      <c r="K20" s="23">
        <f>SUM(K21:K23)</f>
        <v>241</v>
      </c>
      <c r="L20" s="23">
        <f>SUM(L21:L23)</f>
        <v>20441</v>
      </c>
      <c r="M20" s="20"/>
      <c r="N20" s="21">
        <f>SUM(N21:N23)</f>
        <v>479</v>
      </c>
      <c r="O20" s="21"/>
      <c r="P20" s="37">
        <f>SUM(P21:P23)</f>
        <v>0</v>
      </c>
      <c r="Q20" s="33">
        <f>SUM(Q21:Q23)</f>
        <v>0</v>
      </c>
      <c r="T20" s="27"/>
    </row>
    <row r="21" spans="1:20" s="26" customFormat="1" ht="14.25" customHeight="1" hidden="1">
      <c r="A21" s="108"/>
      <c r="B21" s="96"/>
      <c r="C21" s="34" t="s">
        <v>22</v>
      </c>
      <c r="D21" s="34"/>
      <c r="E21" s="21">
        <f>'[1]Detail'!E47</f>
        <v>185</v>
      </c>
      <c r="F21" s="22">
        <f>'[1]Detail'!F47</f>
        <v>19583</v>
      </c>
      <c r="G21" s="34"/>
      <c r="H21" s="21">
        <f>'[1]Detail'!H47</f>
        <v>235</v>
      </c>
      <c r="I21" s="22">
        <f>'[1]Detail'!I47</f>
        <v>19310</v>
      </c>
      <c r="J21" s="34"/>
      <c r="K21" s="23">
        <f>'[1]Detail'!K47</f>
        <v>235</v>
      </c>
      <c r="L21" s="24">
        <f>'[1]Detail'!L47</f>
        <v>19777</v>
      </c>
      <c r="M21" s="34"/>
      <c r="N21" s="21">
        <f>'[1]Detail'!N47</f>
        <v>467</v>
      </c>
      <c r="O21" s="21"/>
      <c r="P21" s="33">
        <f>'[1]Detail'!O47</f>
        <v>0</v>
      </c>
      <c r="Q21" s="33">
        <f>'[1]Detail'!P47</f>
        <v>0</v>
      </c>
      <c r="T21" s="27"/>
    </row>
    <row r="22" spans="1:20" s="26" customFormat="1" ht="14.25" customHeight="1" hidden="1">
      <c r="A22" s="108"/>
      <c r="B22" s="96"/>
      <c r="C22" s="34" t="s">
        <v>23</v>
      </c>
      <c r="D22" s="34"/>
      <c r="E22" s="21">
        <f>'[1]Detail'!E48</f>
        <v>0</v>
      </c>
      <c r="F22" s="22">
        <f>'[1]Detail'!F48</f>
        <v>14</v>
      </c>
      <c r="G22" s="34"/>
      <c r="H22" s="21">
        <f>'[1]Detail'!H48</f>
        <v>0</v>
      </c>
      <c r="I22" s="22">
        <f>'[1]Detail'!I48</f>
        <v>0</v>
      </c>
      <c r="J22" s="34"/>
      <c r="K22" s="23">
        <f>'[1]Detail'!K48</f>
        <v>0</v>
      </c>
      <c r="L22" s="24">
        <f>'[1]Detail'!L48</f>
        <v>0</v>
      </c>
      <c r="M22" s="34"/>
      <c r="N22" s="21">
        <f>'[1]Detail'!N48</f>
        <v>0</v>
      </c>
      <c r="O22" s="21"/>
      <c r="P22" s="33">
        <f>'[1]Detail'!O48</f>
        <v>0</v>
      </c>
      <c r="Q22" s="33">
        <f>'[1]Detail'!P48</f>
        <v>0</v>
      </c>
      <c r="T22" s="27"/>
    </row>
    <row r="23" spans="1:20" s="26" customFormat="1" ht="14.25" customHeight="1" hidden="1">
      <c r="A23" s="108"/>
      <c r="B23" s="96"/>
      <c r="C23" s="20" t="s">
        <v>24</v>
      </c>
      <c r="D23" s="20"/>
      <c r="E23" s="21">
        <f>'[1]Detail'!E49</f>
        <v>7</v>
      </c>
      <c r="F23" s="22">
        <f>'[1]Detail'!F49</f>
        <v>658</v>
      </c>
      <c r="G23" s="20"/>
      <c r="H23" s="21">
        <f>'[1]Detail'!H49</f>
        <v>6</v>
      </c>
      <c r="I23" s="22">
        <f>'[1]Detail'!I49</f>
        <v>652</v>
      </c>
      <c r="J23" s="20"/>
      <c r="K23" s="23">
        <f>'[1]Detail'!K49</f>
        <v>6</v>
      </c>
      <c r="L23" s="24">
        <f>'[1]Detail'!L49</f>
        <v>664</v>
      </c>
      <c r="M23" s="20"/>
      <c r="N23" s="21">
        <f>'[1]Detail'!N49</f>
        <v>12</v>
      </c>
      <c r="O23" s="21"/>
      <c r="P23" s="33">
        <f>'[1]Detail'!O49</f>
        <v>0</v>
      </c>
      <c r="Q23" s="33">
        <f>'[1]Detail'!P49</f>
        <v>0</v>
      </c>
      <c r="T23" s="27"/>
    </row>
    <row r="24" spans="1:20" s="26" customFormat="1" ht="12.75">
      <c r="A24" s="108"/>
      <c r="B24" s="96" t="s">
        <v>172</v>
      </c>
      <c r="C24" s="20" t="s">
        <v>25</v>
      </c>
      <c r="D24" s="20"/>
      <c r="E24" s="21">
        <f>SUM(E25:E28)</f>
        <v>292</v>
      </c>
      <c r="F24" s="21">
        <f>SUM(F25:F28)</f>
        <v>47178</v>
      </c>
      <c r="G24" s="20"/>
      <c r="H24" s="21">
        <f>SUM(H25:H28)</f>
        <v>358</v>
      </c>
      <c r="I24" s="21">
        <f>SUM(I25:I28)</f>
        <v>31739</v>
      </c>
      <c r="J24" s="20"/>
      <c r="K24" s="23">
        <f>SUM(K25:K28)</f>
        <v>358</v>
      </c>
      <c r="L24" s="23">
        <f>SUM(L25:L28)</f>
        <v>30540</v>
      </c>
      <c r="M24" s="20"/>
      <c r="N24" s="21">
        <f>SUM(N25:N28)</f>
        <v>533</v>
      </c>
      <c r="O24" s="21"/>
      <c r="P24" s="37">
        <f>SUM(P25:P28)</f>
        <v>0</v>
      </c>
      <c r="Q24" s="33">
        <f>SUM(Q25:Q28)</f>
        <v>-1732</v>
      </c>
      <c r="T24" s="27"/>
    </row>
    <row r="25" spans="1:20" s="26" customFormat="1" ht="14.25" customHeight="1" hidden="1">
      <c r="A25" s="108"/>
      <c r="B25" s="96"/>
      <c r="C25" s="20" t="s">
        <v>26</v>
      </c>
      <c r="D25" s="20"/>
      <c r="E25" s="21">
        <f>'[1]Detail'!E51</f>
        <v>0</v>
      </c>
      <c r="F25" s="22">
        <f>'[1]Detail'!F51</f>
        <v>225</v>
      </c>
      <c r="G25" s="20"/>
      <c r="H25" s="21">
        <f>'[1]Detail'!H51</f>
        <v>358</v>
      </c>
      <c r="I25" s="22">
        <f>'[1]Detail'!I51</f>
        <v>31739</v>
      </c>
      <c r="J25" s="20"/>
      <c r="K25" s="23">
        <f>'[1]Detail'!K51</f>
        <v>358</v>
      </c>
      <c r="L25" s="24">
        <f>'[1]Detail'!L51</f>
        <v>30540</v>
      </c>
      <c r="M25" s="20"/>
      <c r="N25" s="21">
        <f>'[1]Detail'!N51</f>
        <v>533</v>
      </c>
      <c r="O25" s="21"/>
      <c r="P25" s="22">
        <f>'[1]Detail'!O51</f>
        <v>0</v>
      </c>
      <c r="Q25" s="33">
        <f>'[1]Detail'!P51</f>
        <v>-1732</v>
      </c>
      <c r="T25" s="27"/>
    </row>
    <row r="26" spans="1:20" s="26" customFormat="1" ht="14.25" customHeight="1" hidden="1">
      <c r="A26" s="108"/>
      <c r="B26" s="96"/>
      <c r="C26" s="20" t="s">
        <v>27</v>
      </c>
      <c r="D26" s="20"/>
      <c r="E26" s="21">
        <f>'[1]Detail'!E52</f>
        <v>292</v>
      </c>
      <c r="F26" s="22">
        <f>'[1]Detail'!F52</f>
        <v>46948</v>
      </c>
      <c r="G26" s="20"/>
      <c r="H26" s="21">
        <f>'[1]Detail'!H52</f>
        <v>0</v>
      </c>
      <c r="I26" s="22">
        <f>'[1]Detail'!I52</f>
        <v>0</v>
      </c>
      <c r="J26" s="20"/>
      <c r="K26" s="23">
        <f>'[1]Detail'!K52</f>
        <v>0</v>
      </c>
      <c r="L26" s="24">
        <f>'[1]Detail'!L52</f>
        <v>0</v>
      </c>
      <c r="M26" s="20"/>
      <c r="N26" s="21">
        <f>'[1]Detail'!N52</f>
        <v>0</v>
      </c>
      <c r="O26" s="21"/>
      <c r="P26" s="22">
        <f>'[1]Detail'!O52</f>
        <v>0</v>
      </c>
      <c r="Q26" s="33">
        <f>'[1]Detail'!P52</f>
        <v>0</v>
      </c>
      <c r="T26" s="27"/>
    </row>
    <row r="27" spans="1:20" s="26" customFormat="1" ht="14.25" customHeight="1" hidden="1">
      <c r="A27" s="108"/>
      <c r="B27" s="96"/>
      <c r="C27" s="20" t="s">
        <v>28</v>
      </c>
      <c r="D27" s="20"/>
      <c r="E27" s="21">
        <f>'[1]Detail'!E53</f>
        <v>0</v>
      </c>
      <c r="F27" s="22">
        <f>'[1]Detail'!F53</f>
        <v>0</v>
      </c>
      <c r="G27" s="20"/>
      <c r="H27" s="21">
        <f>'[1]Detail'!H53</f>
        <v>0</v>
      </c>
      <c r="I27" s="22">
        <f>'[1]Detail'!I53</f>
        <v>0</v>
      </c>
      <c r="J27" s="20"/>
      <c r="K27" s="23">
        <f>'[1]Detail'!K53</f>
        <v>0</v>
      </c>
      <c r="L27" s="24">
        <f>'[1]Detail'!L53</f>
        <v>0</v>
      </c>
      <c r="M27" s="20"/>
      <c r="N27" s="21">
        <f>'[1]Detail'!N53</f>
        <v>0</v>
      </c>
      <c r="O27" s="21"/>
      <c r="P27" s="22">
        <f>'[1]Detail'!O53</f>
        <v>0</v>
      </c>
      <c r="Q27" s="33">
        <f>'[1]Detail'!P53</f>
        <v>0</v>
      </c>
      <c r="T27" s="27"/>
    </row>
    <row r="28" spans="1:20" s="26" customFormat="1" ht="14.25" customHeight="1" hidden="1">
      <c r="A28" s="108"/>
      <c r="B28" s="96"/>
      <c r="C28" s="20" t="s">
        <v>29</v>
      </c>
      <c r="D28" s="20"/>
      <c r="E28" s="21">
        <f>'[1]Detail'!E54</f>
        <v>0</v>
      </c>
      <c r="F28" s="22">
        <f>'[1]Detail'!F54</f>
        <v>5</v>
      </c>
      <c r="G28" s="20"/>
      <c r="H28" s="21">
        <f>'[1]Detail'!H54</f>
        <v>0</v>
      </c>
      <c r="I28" s="22">
        <f>'[1]Detail'!I54</f>
        <v>0</v>
      </c>
      <c r="J28" s="20"/>
      <c r="K28" s="23">
        <f>'[1]Detail'!K54</f>
        <v>0</v>
      </c>
      <c r="L28" s="24">
        <f>'[1]Detail'!L54</f>
        <v>0</v>
      </c>
      <c r="M28" s="20"/>
      <c r="N28" s="21">
        <f>'[1]Detail'!N54</f>
        <v>0</v>
      </c>
      <c r="O28" s="21"/>
      <c r="P28" s="22">
        <f>'[1]Detail'!O54</f>
        <v>0</v>
      </c>
      <c r="Q28" s="33">
        <f>'[1]Detail'!P54</f>
        <v>0</v>
      </c>
      <c r="T28" s="27"/>
    </row>
    <row r="29" spans="1:20" s="26" customFormat="1" ht="15.75" customHeight="1" hidden="1">
      <c r="A29" s="108"/>
      <c r="B29" s="96"/>
      <c r="C29" s="35" t="s">
        <v>30</v>
      </c>
      <c r="D29" s="36"/>
      <c r="E29" s="21">
        <f>SUM(E17:E20)+E24</f>
        <v>514</v>
      </c>
      <c r="F29" s="21">
        <f>SUM(F17:F20)+F24</f>
        <v>71234</v>
      </c>
      <c r="G29" s="36"/>
      <c r="H29" s="21">
        <f>SUM(H17:H20)+H24</f>
        <v>666</v>
      </c>
      <c r="I29" s="21">
        <f>SUM(I17:I20)+I24</f>
        <v>59419</v>
      </c>
      <c r="J29" s="36"/>
      <c r="K29" s="23">
        <f>SUM(K17:K20)+K24</f>
        <v>674</v>
      </c>
      <c r="L29" s="23">
        <f>SUM(L17:L20)+L24</f>
        <v>59921</v>
      </c>
      <c r="M29" s="36"/>
      <c r="N29" s="21">
        <f>SUM(N17:N20)+N24</f>
        <v>1134</v>
      </c>
      <c r="O29" s="21"/>
      <c r="P29" s="21">
        <f>SUM(P17:P20)+P24</f>
        <v>8</v>
      </c>
      <c r="Q29" s="37">
        <f>SUM(Q17:Q20)+Q24</f>
        <v>-632</v>
      </c>
      <c r="T29" s="27"/>
    </row>
    <row r="30" spans="1:20" s="26" customFormat="1" ht="12.75">
      <c r="A30" s="108"/>
      <c r="B30" s="96"/>
      <c r="C30" s="20"/>
      <c r="D30" s="20"/>
      <c r="E30" s="21"/>
      <c r="F30" s="22"/>
      <c r="G30" s="20"/>
      <c r="H30" s="21"/>
      <c r="I30" s="22"/>
      <c r="J30" s="20"/>
      <c r="K30" s="23"/>
      <c r="L30" s="24"/>
      <c r="M30" s="20"/>
      <c r="N30" s="33"/>
      <c r="O30" s="33"/>
      <c r="P30" s="37"/>
      <c r="Q30" s="33"/>
      <c r="T30" s="27"/>
    </row>
    <row r="31" spans="1:20" s="26" customFormat="1" ht="12.75">
      <c r="A31" s="108"/>
      <c r="B31" s="96"/>
      <c r="C31" s="28" t="s">
        <v>31</v>
      </c>
      <c r="D31" s="29"/>
      <c r="E31" s="30"/>
      <c r="F31" s="22"/>
      <c r="G31" s="29"/>
      <c r="H31" s="30"/>
      <c r="I31" s="22"/>
      <c r="J31" s="29"/>
      <c r="K31" s="31"/>
      <c r="L31" s="24"/>
      <c r="M31" s="29"/>
      <c r="N31" s="33"/>
      <c r="O31" s="33"/>
      <c r="P31" s="38"/>
      <c r="Q31" s="33"/>
      <c r="T31" s="27"/>
    </row>
    <row r="32" spans="1:20" s="26" customFormat="1" ht="12.75">
      <c r="A32" s="108"/>
      <c r="B32" s="96" t="s">
        <v>173</v>
      </c>
      <c r="C32" s="20" t="s">
        <v>32</v>
      </c>
      <c r="D32" s="20"/>
      <c r="E32" s="21">
        <f>'[1]Detail'!E58</f>
        <v>22</v>
      </c>
      <c r="F32" s="22">
        <f>'[1]Detail'!F58</f>
        <v>1833</v>
      </c>
      <c r="G32" s="20"/>
      <c r="H32" s="21">
        <f>'[1]Detail'!H58</f>
        <v>22</v>
      </c>
      <c r="I32" s="22">
        <f>'[1]Detail'!I58</f>
        <v>1806</v>
      </c>
      <c r="J32" s="20"/>
      <c r="K32" s="23">
        <f>'[1]Detail'!K58</f>
        <v>22</v>
      </c>
      <c r="L32" s="24">
        <f>'[1]Detail'!L58</f>
        <v>1843</v>
      </c>
      <c r="M32" s="20"/>
      <c r="N32" s="33">
        <f>'[1]Detail'!N58</f>
        <v>37</v>
      </c>
      <c r="O32" s="33"/>
      <c r="P32" s="37">
        <f>'[1]Detail'!O58</f>
        <v>0</v>
      </c>
      <c r="Q32" s="33">
        <f>'[1]Detail'!P58</f>
        <v>0</v>
      </c>
      <c r="T32" s="27"/>
    </row>
    <row r="33" spans="1:20" s="26" customFormat="1" ht="12.75">
      <c r="A33" s="108"/>
      <c r="B33" s="96" t="s">
        <v>174</v>
      </c>
      <c r="C33" s="20" t="s">
        <v>33</v>
      </c>
      <c r="D33" s="20"/>
      <c r="E33" s="21">
        <f>SUM(E34:E35)</f>
        <v>52</v>
      </c>
      <c r="F33" s="21">
        <f>SUM(F34:F35)</f>
        <v>5742</v>
      </c>
      <c r="G33" s="20"/>
      <c r="H33" s="21">
        <f>SUM(H34:H35)</f>
        <v>60</v>
      </c>
      <c r="I33" s="21">
        <f>SUM(I34:I35)</f>
        <v>5657</v>
      </c>
      <c r="J33" s="20"/>
      <c r="K33" s="23">
        <f>SUM(K34:K35)</f>
        <v>60</v>
      </c>
      <c r="L33" s="23">
        <f>SUM(L34:L35)</f>
        <v>5772</v>
      </c>
      <c r="M33" s="20"/>
      <c r="N33" s="37">
        <f>SUM(N34:N35)</f>
        <v>115</v>
      </c>
      <c r="O33" s="37"/>
      <c r="P33" s="37">
        <f>SUM(P34:P35)</f>
        <v>0</v>
      </c>
      <c r="Q33" s="33">
        <f>SUM(Q34:Q35)</f>
        <v>0</v>
      </c>
      <c r="T33" s="27"/>
    </row>
    <row r="34" spans="1:20" s="26" customFormat="1" ht="14.25" customHeight="1" hidden="1">
      <c r="A34" s="108"/>
      <c r="B34" s="96"/>
      <c r="C34" s="20" t="s">
        <v>34</v>
      </c>
      <c r="D34" s="20"/>
      <c r="E34" s="21">
        <f>'[1]Detail'!E60</f>
        <v>52</v>
      </c>
      <c r="F34" s="22">
        <f>'[1]Detail'!F60</f>
        <v>5742</v>
      </c>
      <c r="G34" s="20"/>
      <c r="H34" s="21">
        <f>'[1]Detail'!H60</f>
        <v>60</v>
      </c>
      <c r="I34" s="22">
        <f>'[1]Detail'!I60</f>
        <v>5657</v>
      </c>
      <c r="J34" s="20"/>
      <c r="K34" s="23">
        <f>'[1]Detail'!K60</f>
        <v>60</v>
      </c>
      <c r="L34" s="24">
        <f>'[1]Detail'!L60</f>
        <v>5772</v>
      </c>
      <c r="M34" s="20"/>
      <c r="N34" s="33">
        <f>'[1]Detail'!N60</f>
        <v>115</v>
      </c>
      <c r="O34" s="33"/>
      <c r="P34" s="39">
        <f>'[1]Detail'!O60</f>
        <v>0</v>
      </c>
      <c r="Q34" s="33">
        <f>'[1]Detail'!P60</f>
        <v>0</v>
      </c>
      <c r="T34" s="27"/>
    </row>
    <row r="35" spans="1:20" s="26" customFormat="1" ht="14.25" customHeight="1" hidden="1">
      <c r="A35" s="108"/>
      <c r="B35" s="96"/>
      <c r="C35" s="20" t="s">
        <v>35</v>
      </c>
      <c r="D35" s="20"/>
      <c r="E35" s="21">
        <f>'[1]Detail'!E61</f>
        <v>0</v>
      </c>
      <c r="F35" s="22">
        <f>'[1]Detail'!F61</f>
        <v>0</v>
      </c>
      <c r="G35" s="20"/>
      <c r="H35" s="21">
        <f>'[1]Detail'!H61</f>
        <v>0</v>
      </c>
      <c r="I35" s="22">
        <f>'[1]Detail'!I61</f>
        <v>0</v>
      </c>
      <c r="J35" s="20"/>
      <c r="K35" s="23">
        <f>'[1]Detail'!K61</f>
        <v>0</v>
      </c>
      <c r="L35" s="24">
        <f>'[1]Detail'!L61</f>
        <v>0</v>
      </c>
      <c r="M35" s="20"/>
      <c r="N35" s="33">
        <f>'[1]Detail'!N61</f>
        <v>0</v>
      </c>
      <c r="O35" s="33"/>
      <c r="P35" s="39">
        <f>'[1]Detail'!O61</f>
        <v>0</v>
      </c>
      <c r="Q35" s="33">
        <f>'[1]Detail'!P61</f>
        <v>0</v>
      </c>
      <c r="T35" s="27"/>
    </row>
    <row r="36" spans="1:20" s="26" customFormat="1" ht="12.75">
      <c r="A36" s="108"/>
      <c r="B36" s="96" t="s">
        <v>175</v>
      </c>
      <c r="C36" s="20" t="s">
        <v>36</v>
      </c>
      <c r="D36" s="20"/>
      <c r="E36" s="21">
        <f>'[1]Detail'!E62</f>
        <v>32</v>
      </c>
      <c r="F36" s="22">
        <f>'[1]Detail'!F62</f>
        <v>3180</v>
      </c>
      <c r="G36" s="20"/>
      <c r="H36" s="21">
        <f>'[1]Detail'!H62</f>
        <v>40</v>
      </c>
      <c r="I36" s="22">
        <f>'[1]Detail'!I62</f>
        <v>3054</v>
      </c>
      <c r="J36" s="20"/>
      <c r="K36" s="23">
        <f>'[1]Detail'!K62</f>
        <v>40</v>
      </c>
      <c r="L36" s="24">
        <f>'[1]Detail'!L62</f>
        <v>3118</v>
      </c>
      <c r="M36" s="20"/>
      <c r="N36" s="33">
        <f>'[1]Detail'!N62</f>
        <v>64</v>
      </c>
      <c r="O36" s="33"/>
      <c r="P36" s="37">
        <f>'[1]Detail'!O62</f>
        <v>0</v>
      </c>
      <c r="Q36" s="33">
        <f>'[1]Detail'!P62</f>
        <v>0</v>
      </c>
      <c r="T36" s="27"/>
    </row>
    <row r="37" spans="1:20" s="26" customFormat="1" ht="12.75">
      <c r="A37" s="108"/>
      <c r="B37" s="96" t="s">
        <v>176</v>
      </c>
      <c r="C37" s="20" t="s">
        <v>37</v>
      </c>
      <c r="D37" s="20"/>
      <c r="E37" s="21">
        <f>SUM(E38:E39)</f>
        <v>44</v>
      </c>
      <c r="F37" s="21">
        <f>SUM(F38:F39)</f>
        <v>4039</v>
      </c>
      <c r="G37" s="20"/>
      <c r="H37" s="21">
        <f>SUM(H38:H39)</f>
        <v>49</v>
      </c>
      <c r="I37" s="21">
        <f>SUM(I38:I39)</f>
        <v>3997</v>
      </c>
      <c r="J37" s="20"/>
      <c r="K37" s="23">
        <f>SUM(K38:K39)</f>
        <v>49</v>
      </c>
      <c r="L37" s="23">
        <f>SUM(L38:L39)</f>
        <v>4078</v>
      </c>
      <c r="M37" s="20"/>
      <c r="N37" s="37">
        <f>SUM(N38:N39)</f>
        <v>81</v>
      </c>
      <c r="O37" s="37"/>
      <c r="P37" s="37">
        <f>SUM(P38:P39)</f>
        <v>0</v>
      </c>
      <c r="Q37" s="33">
        <f>SUM(Q38:Q39)</f>
        <v>0</v>
      </c>
      <c r="T37" s="27"/>
    </row>
    <row r="38" spans="1:20" s="26" customFormat="1" ht="14.25" customHeight="1" hidden="1">
      <c r="A38" s="108"/>
      <c r="B38" s="96"/>
      <c r="C38" s="20" t="s">
        <v>38</v>
      </c>
      <c r="D38" s="20"/>
      <c r="E38" s="21">
        <f>'[1]Detail'!E64</f>
        <v>44</v>
      </c>
      <c r="F38" s="22">
        <f>'[1]Detail'!F64</f>
        <v>3941</v>
      </c>
      <c r="G38" s="20"/>
      <c r="H38" s="21">
        <f>'[1]Detail'!H64</f>
        <v>49</v>
      </c>
      <c r="I38" s="22">
        <f>'[1]Detail'!I64</f>
        <v>3947</v>
      </c>
      <c r="J38" s="20"/>
      <c r="K38" s="23">
        <f>'[1]Detail'!K64</f>
        <v>49</v>
      </c>
      <c r="L38" s="24">
        <f>'[1]Detail'!L64</f>
        <v>4028</v>
      </c>
      <c r="M38" s="20"/>
      <c r="N38" s="33">
        <f>'[1]Detail'!N64</f>
        <v>81</v>
      </c>
      <c r="O38" s="33"/>
      <c r="P38" s="39">
        <f>'[1]Detail'!O64</f>
        <v>0</v>
      </c>
      <c r="Q38" s="33">
        <f>'[1]Detail'!P64</f>
        <v>0</v>
      </c>
      <c r="T38" s="27"/>
    </row>
    <row r="39" spans="1:20" s="26" customFormat="1" ht="14.25" customHeight="1" hidden="1">
      <c r="A39" s="108"/>
      <c r="B39" s="96"/>
      <c r="C39" s="20" t="s">
        <v>39</v>
      </c>
      <c r="D39" s="20"/>
      <c r="E39" s="21">
        <f>'[1]Detail'!E65</f>
        <v>0</v>
      </c>
      <c r="F39" s="22">
        <f>'[1]Detail'!F65</f>
        <v>98</v>
      </c>
      <c r="G39" s="20"/>
      <c r="H39" s="21">
        <f>'[1]Detail'!H65</f>
        <v>0</v>
      </c>
      <c r="I39" s="22">
        <f>'[1]Detail'!I65</f>
        <v>50</v>
      </c>
      <c r="J39" s="20"/>
      <c r="K39" s="23">
        <f>'[1]Detail'!K65</f>
        <v>0</v>
      </c>
      <c r="L39" s="24">
        <f>'[1]Detail'!L65</f>
        <v>50</v>
      </c>
      <c r="M39" s="20"/>
      <c r="N39" s="33">
        <f>'[1]Detail'!N65</f>
        <v>0</v>
      </c>
      <c r="O39" s="33"/>
      <c r="P39" s="39">
        <f>'[1]Detail'!O65</f>
        <v>0</v>
      </c>
      <c r="Q39" s="33">
        <f>'[1]Detail'!P65</f>
        <v>0</v>
      </c>
      <c r="T39" s="27"/>
    </row>
    <row r="40" spans="1:20" s="26" customFormat="1" ht="12.75">
      <c r="A40" s="108"/>
      <c r="B40" s="96" t="s">
        <v>177</v>
      </c>
      <c r="C40" s="20" t="s">
        <v>40</v>
      </c>
      <c r="D40" s="20"/>
      <c r="E40" s="21">
        <f>SUM(E41:E42)</f>
        <v>35</v>
      </c>
      <c r="F40" s="21">
        <f>SUM(F41:F42)</f>
        <v>4149</v>
      </c>
      <c r="G40" s="20"/>
      <c r="H40" s="21">
        <f>SUM(H41:H42)</f>
        <v>48</v>
      </c>
      <c r="I40" s="21">
        <f>SUM(I41:I42)</f>
        <v>4175</v>
      </c>
      <c r="J40" s="20"/>
      <c r="K40" s="23">
        <f>SUM(K41:K42)</f>
        <v>48</v>
      </c>
      <c r="L40" s="23">
        <f>SUM(L41:L42)</f>
        <v>4257</v>
      </c>
      <c r="M40" s="20"/>
      <c r="N40" s="37">
        <f>SUM(N41:N42)</f>
        <v>82</v>
      </c>
      <c r="O40" s="37"/>
      <c r="P40" s="37">
        <f>SUM(P41:P42)</f>
        <v>0</v>
      </c>
      <c r="Q40" s="33">
        <f>SUM(Q41:Q42)</f>
        <v>0</v>
      </c>
      <c r="T40" s="27"/>
    </row>
    <row r="41" spans="1:20" s="26" customFormat="1" ht="14.25" customHeight="1" hidden="1">
      <c r="A41" s="108"/>
      <c r="B41" s="96"/>
      <c r="C41" s="34" t="s">
        <v>41</v>
      </c>
      <c r="D41" s="34"/>
      <c r="E41" s="40">
        <f>'[1]Detail'!E67</f>
        <v>35</v>
      </c>
      <c r="F41" s="22">
        <f>'[1]Detail'!F67</f>
        <v>4087</v>
      </c>
      <c r="G41" s="34"/>
      <c r="H41" s="40">
        <f>'[1]Detail'!H67</f>
        <v>48</v>
      </c>
      <c r="I41" s="22">
        <f>'[1]Detail'!I67</f>
        <v>4048</v>
      </c>
      <c r="J41" s="34"/>
      <c r="K41" s="41">
        <f>'[1]Detail'!K67</f>
        <v>48</v>
      </c>
      <c r="L41" s="24">
        <f>'[1]Detail'!L67</f>
        <v>4130</v>
      </c>
      <c r="M41" s="34"/>
      <c r="N41" s="33">
        <f>'[1]Detail'!N67</f>
        <v>82</v>
      </c>
      <c r="O41" s="33"/>
      <c r="P41" s="39">
        <f>'[1]Detail'!O67</f>
        <v>0</v>
      </c>
      <c r="Q41" s="33">
        <f>'[1]Detail'!P67</f>
        <v>0</v>
      </c>
      <c r="T41" s="27"/>
    </row>
    <row r="42" spans="1:20" s="26" customFormat="1" ht="14.25" customHeight="1" hidden="1">
      <c r="A42" s="108"/>
      <c r="B42" s="96"/>
      <c r="C42" s="20" t="s">
        <v>42</v>
      </c>
      <c r="D42" s="20"/>
      <c r="E42" s="21">
        <f>'[1]Detail'!E68</f>
        <v>0</v>
      </c>
      <c r="F42" s="22">
        <f>'[1]Detail'!F68</f>
        <v>62</v>
      </c>
      <c r="G42" s="20"/>
      <c r="H42" s="21">
        <f>'[1]Detail'!H68</f>
        <v>0</v>
      </c>
      <c r="I42" s="22">
        <f>'[1]Detail'!I68</f>
        <v>127</v>
      </c>
      <c r="J42" s="20"/>
      <c r="K42" s="23">
        <f>'[1]Detail'!K68</f>
        <v>0</v>
      </c>
      <c r="L42" s="24">
        <f>'[1]Detail'!L68</f>
        <v>127</v>
      </c>
      <c r="M42" s="20"/>
      <c r="N42" s="33">
        <f>'[1]Detail'!N68</f>
        <v>0</v>
      </c>
      <c r="O42" s="33"/>
      <c r="P42" s="39">
        <f>'[1]Detail'!O68</f>
        <v>0</v>
      </c>
      <c r="Q42" s="33">
        <f>'[1]Detail'!P68</f>
        <v>0</v>
      </c>
      <c r="T42" s="27"/>
    </row>
    <row r="43" spans="1:20" s="26" customFormat="1" ht="12.75">
      <c r="A43" s="108"/>
      <c r="B43" s="96" t="s">
        <v>178</v>
      </c>
      <c r="C43" s="20" t="s">
        <v>43</v>
      </c>
      <c r="D43" s="20"/>
      <c r="E43" s="21">
        <f>SUM(E44:E47)</f>
        <v>59</v>
      </c>
      <c r="F43" s="21">
        <f>SUM(F44:F47)</f>
        <v>5043</v>
      </c>
      <c r="G43" s="20"/>
      <c r="H43" s="21">
        <f>SUM(H44:H47)</f>
        <v>64</v>
      </c>
      <c r="I43" s="21">
        <f>SUM(I44:I47)</f>
        <v>4957</v>
      </c>
      <c r="J43" s="20"/>
      <c r="K43" s="23">
        <f>SUM(K44:K47)</f>
        <v>64</v>
      </c>
      <c r="L43" s="23">
        <f>SUM(L44:L47)</f>
        <v>8409</v>
      </c>
      <c r="M43" s="20"/>
      <c r="N43" s="37">
        <f>SUM(N44:N47)</f>
        <v>108</v>
      </c>
      <c r="O43" s="37"/>
      <c r="P43" s="37">
        <f>SUM(P44:P47)</f>
        <v>0</v>
      </c>
      <c r="Q43" s="33">
        <f>SUM(Q44:Q47)</f>
        <v>3344</v>
      </c>
      <c r="T43" s="27"/>
    </row>
    <row r="44" spans="1:20" s="26" customFormat="1" ht="14.25" customHeight="1" hidden="1">
      <c r="A44" s="108"/>
      <c r="B44" s="96"/>
      <c r="C44" s="34" t="s">
        <v>44</v>
      </c>
      <c r="D44" s="34"/>
      <c r="E44" s="40">
        <f>'[1]Detail'!E70</f>
        <v>59</v>
      </c>
      <c r="F44" s="22">
        <f>'[1]Detail'!F70</f>
        <v>4758</v>
      </c>
      <c r="G44" s="34"/>
      <c r="H44" s="40">
        <f>'[1]Detail'!H70</f>
        <v>64</v>
      </c>
      <c r="I44" s="22">
        <f>'[1]Detail'!I70</f>
        <v>4661</v>
      </c>
      <c r="J44" s="34"/>
      <c r="K44" s="41">
        <f>'[1]Detail'!K70</f>
        <v>64</v>
      </c>
      <c r="L44" s="24">
        <f>'[1]Detail'!L70</f>
        <v>4769</v>
      </c>
      <c r="M44" s="34"/>
      <c r="N44" s="33">
        <f>'[1]Detail'!N70</f>
        <v>108</v>
      </c>
      <c r="O44" s="33"/>
      <c r="P44" s="39">
        <f>'[1]Detail'!O70</f>
        <v>0</v>
      </c>
      <c r="Q44" s="33">
        <f>'[1]Detail'!P70</f>
        <v>0</v>
      </c>
      <c r="T44" s="27"/>
    </row>
    <row r="45" spans="1:20" s="26" customFormat="1" ht="14.25" customHeight="1" hidden="1">
      <c r="A45" s="108"/>
      <c r="B45" s="96"/>
      <c r="C45" s="20" t="s">
        <v>45</v>
      </c>
      <c r="D45" s="20"/>
      <c r="E45" s="21">
        <f>'[1]Detail'!E71</f>
        <v>0</v>
      </c>
      <c r="F45" s="22">
        <f>'[1]Detail'!F71</f>
        <v>285</v>
      </c>
      <c r="G45" s="20"/>
      <c r="H45" s="21">
        <f>'[1]Detail'!H71</f>
        <v>0</v>
      </c>
      <c r="I45" s="22">
        <f>'[1]Detail'!I71</f>
        <v>296</v>
      </c>
      <c r="J45" s="20"/>
      <c r="K45" s="23">
        <f>'[1]Detail'!K71</f>
        <v>0</v>
      </c>
      <c r="L45" s="24">
        <f>'[1]Detail'!L71</f>
        <v>296</v>
      </c>
      <c r="M45" s="20"/>
      <c r="N45" s="33">
        <f>'[1]Detail'!N71</f>
        <v>0</v>
      </c>
      <c r="O45" s="33"/>
      <c r="P45" s="39">
        <f>'[1]Detail'!O71</f>
        <v>0</v>
      </c>
      <c r="Q45" s="33">
        <f>'[1]Detail'!P71</f>
        <v>0</v>
      </c>
      <c r="T45" s="27"/>
    </row>
    <row r="46" spans="1:20" s="26" customFormat="1" ht="14.25" customHeight="1" hidden="1">
      <c r="A46" s="108"/>
      <c r="B46" s="96"/>
      <c r="C46" s="20" t="s">
        <v>46</v>
      </c>
      <c r="D46" s="20"/>
      <c r="E46" s="21">
        <f>'[1]Detail'!E72</f>
        <v>0</v>
      </c>
      <c r="F46" s="22">
        <f>'[1]Detail'!F72</f>
        <v>0</v>
      </c>
      <c r="G46" s="20"/>
      <c r="H46" s="21">
        <f>'[1]Detail'!H72</f>
        <v>0</v>
      </c>
      <c r="I46" s="22">
        <f>'[1]Detail'!I72</f>
        <v>0</v>
      </c>
      <c r="J46" s="20"/>
      <c r="K46" s="23">
        <f>'[1]Detail'!K72</f>
        <v>0</v>
      </c>
      <c r="L46" s="24">
        <f>'[1]Detail'!L72</f>
        <v>0</v>
      </c>
      <c r="M46" s="20"/>
      <c r="N46" s="33">
        <f>'[1]Detail'!N72</f>
        <v>0</v>
      </c>
      <c r="O46" s="33"/>
      <c r="P46" s="39">
        <f>'[1]Detail'!O72</f>
        <v>0</v>
      </c>
      <c r="Q46" s="33">
        <f>'[1]Detail'!P72</f>
        <v>0</v>
      </c>
      <c r="T46" s="27"/>
    </row>
    <row r="47" spans="1:20" s="26" customFormat="1" ht="14.25" customHeight="1" hidden="1">
      <c r="A47" s="108"/>
      <c r="B47" s="96"/>
      <c r="C47" s="20" t="s">
        <v>47</v>
      </c>
      <c r="D47" s="20"/>
      <c r="E47" s="21">
        <f>'[1]Detail'!E73</f>
        <v>0</v>
      </c>
      <c r="F47" s="22">
        <f>'[1]Detail'!F73</f>
        <v>0</v>
      </c>
      <c r="G47" s="20"/>
      <c r="H47" s="21">
        <f>'[1]Detail'!H73</f>
        <v>0</v>
      </c>
      <c r="I47" s="22">
        <f>'[1]Detail'!I73</f>
        <v>0</v>
      </c>
      <c r="J47" s="20"/>
      <c r="K47" s="23">
        <f>'[1]Detail'!K73</f>
        <v>0</v>
      </c>
      <c r="L47" s="24">
        <f>'[1]Detail'!L73</f>
        <v>3344</v>
      </c>
      <c r="M47" s="20"/>
      <c r="N47" s="33">
        <f>'[1]Detail'!N73</f>
        <v>0</v>
      </c>
      <c r="O47" s="33"/>
      <c r="P47" s="39">
        <f>'[1]Detail'!O73</f>
        <v>0</v>
      </c>
      <c r="Q47" s="33">
        <f>'[1]Detail'!P73</f>
        <v>3344</v>
      </c>
      <c r="T47" s="27"/>
    </row>
    <row r="48" spans="1:20" s="26" customFormat="1" ht="12.75">
      <c r="A48" s="108"/>
      <c r="B48" s="96" t="s">
        <v>179</v>
      </c>
      <c r="C48" s="20" t="s">
        <v>48</v>
      </c>
      <c r="D48" s="20"/>
      <c r="E48" s="21">
        <f>SUM(E49:E52)</f>
        <v>93</v>
      </c>
      <c r="F48" s="21">
        <f>SUM(F49:F52)</f>
        <v>7634</v>
      </c>
      <c r="G48" s="20"/>
      <c r="H48" s="21">
        <f>SUM(H49:H52)</f>
        <v>97</v>
      </c>
      <c r="I48" s="21">
        <f>SUM(I49:I52)</f>
        <v>7561</v>
      </c>
      <c r="J48" s="20"/>
      <c r="K48" s="23">
        <f>SUM(K49:K52)</f>
        <v>97</v>
      </c>
      <c r="L48" s="23">
        <f>SUM(L49:L52)</f>
        <v>12028</v>
      </c>
      <c r="M48" s="20"/>
      <c r="N48" s="37">
        <f>SUM(N49:N52)</f>
        <v>173</v>
      </c>
      <c r="O48" s="37"/>
      <c r="P48" s="37">
        <f>SUM(P49:P52)</f>
        <v>0</v>
      </c>
      <c r="Q48" s="33">
        <f>SUM(Q49:Q52)</f>
        <v>4294</v>
      </c>
      <c r="T48" s="27"/>
    </row>
    <row r="49" spans="1:20" s="26" customFormat="1" ht="14.25" customHeight="1" hidden="1">
      <c r="A49" s="108"/>
      <c r="B49" s="96"/>
      <c r="C49" s="34" t="s">
        <v>49</v>
      </c>
      <c r="D49" s="34"/>
      <c r="E49" s="22">
        <f>'[1]Detail'!E75</f>
        <v>92</v>
      </c>
      <c r="F49" s="22">
        <f>'[1]Detail'!F75</f>
        <v>7634</v>
      </c>
      <c r="G49" s="34"/>
      <c r="H49" s="22">
        <f>'[1]Detail'!H75</f>
        <v>97</v>
      </c>
      <c r="I49" s="22">
        <f>'[1]Detail'!I75</f>
        <v>7561</v>
      </c>
      <c r="J49" s="34"/>
      <c r="K49" s="24">
        <f>'[1]Detail'!K75</f>
        <v>97</v>
      </c>
      <c r="L49" s="24">
        <f>'[1]Detail'!L75</f>
        <v>7734</v>
      </c>
      <c r="M49" s="34"/>
      <c r="N49" s="33">
        <f>'[1]Detail'!N75</f>
        <v>173</v>
      </c>
      <c r="O49" s="33"/>
      <c r="P49" s="39">
        <f>'[1]Detail'!O75</f>
        <v>0</v>
      </c>
      <c r="Q49" s="33">
        <f>'[1]Detail'!P75</f>
        <v>0</v>
      </c>
      <c r="T49" s="27"/>
    </row>
    <row r="50" spans="1:20" s="26" customFormat="1" ht="14.25" customHeight="1" hidden="1">
      <c r="A50" s="108"/>
      <c r="B50" s="96"/>
      <c r="C50" s="20" t="s">
        <v>50</v>
      </c>
      <c r="D50" s="20"/>
      <c r="E50" s="21">
        <f>'[1]Detail'!E76</f>
        <v>1</v>
      </c>
      <c r="F50" s="22">
        <f>'[1]Detail'!F76</f>
        <v>0</v>
      </c>
      <c r="G50" s="20"/>
      <c r="H50" s="21">
        <f>'[1]Detail'!H76</f>
        <v>0</v>
      </c>
      <c r="I50" s="22">
        <f>'[1]Detail'!I76</f>
        <v>0</v>
      </c>
      <c r="J50" s="20"/>
      <c r="K50" s="23">
        <f>'[1]Detail'!K76</f>
        <v>0</v>
      </c>
      <c r="L50" s="24">
        <f>'[1]Detail'!L76</f>
        <v>0</v>
      </c>
      <c r="M50" s="20"/>
      <c r="N50" s="33">
        <f>'[1]Detail'!N76</f>
        <v>0</v>
      </c>
      <c r="O50" s="33"/>
      <c r="P50" s="39">
        <f>'[1]Detail'!O76</f>
        <v>0</v>
      </c>
      <c r="Q50" s="33">
        <f>'[1]Detail'!P76</f>
        <v>0</v>
      </c>
      <c r="T50" s="27"/>
    </row>
    <row r="51" spans="1:20" s="26" customFormat="1" ht="14.25" customHeight="1" hidden="1">
      <c r="A51" s="108"/>
      <c r="B51" s="96"/>
      <c r="C51" s="34" t="s">
        <v>46</v>
      </c>
      <c r="D51" s="34"/>
      <c r="E51" s="21">
        <f>'[1]Detail'!E77</f>
        <v>0</v>
      </c>
      <c r="F51" s="22">
        <f>'[1]Detail'!F77</f>
        <v>0</v>
      </c>
      <c r="G51" s="34"/>
      <c r="H51" s="21">
        <f>'[1]Detail'!H77</f>
        <v>0</v>
      </c>
      <c r="I51" s="22">
        <f>'[1]Detail'!I77</f>
        <v>0</v>
      </c>
      <c r="J51" s="34"/>
      <c r="K51" s="23">
        <f>'[1]Detail'!K77</f>
        <v>0</v>
      </c>
      <c r="L51" s="24">
        <f>'[1]Detail'!L77</f>
        <v>0</v>
      </c>
      <c r="M51" s="34"/>
      <c r="N51" s="33">
        <f>'[1]Detail'!N77</f>
        <v>0</v>
      </c>
      <c r="O51" s="33"/>
      <c r="P51" s="39">
        <f>'[1]Detail'!O77</f>
        <v>0</v>
      </c>
      <c r="Q51" s="33">
        <f>'[1]Detail'!P77</f>
        <v>0</v>
      </c>
      <c r="T51" s="27"/>
    </row>
    <row r="52" spans="1:20" s="26" customFormat="1" ht="14.25" customHeight="1" hidden="1">
      <c r="A52" s="108"/>
      <c r="B52" s="96"/>
      <c r="C52" s="20" t="s">
        <v>47</v>
      </c>
      <c r="D52" s="20"/>
      <c r="E52" s="21">
        <f>'[1]Detail'!E78</f>
        <v>0</v>
      </c>
      <c r="F52" s="22">
        <f>'[1]Detail'!F78</f>
        <v>0</v>
      </c>
      <c r="G52" s="20"/>
      <c r="H52" s="21">
        <f>'[1]Detail'!H78</f>
        <v>0</v>
      </c>
      <c r="I52" s="22">
        <f>'[1]Detail'!I78</f>
        <v>0</v>
      </c>
      <c r="J52" s="20"/>
      <c r="K52" s="23">
        <f>'[1]Detail'!K78</f>
        <v>0</v>
      </c>
      <c r="L52" s="24">
        <f>'[1]Detail'!L78</f>
        <v>4294</v>
      </c>
      <c r="M52" s="20"/>
      <c r="N52" s="33">
        <f>'[1]Detail'!N78</f>
        <v>0</v>
      </c>
      <c r="O52" s="33"/>
      <c r="P52" s="39">
        <f>'[1]Detail'!O78</f>
        <v>0</v>
      </c>
      <c r="Q52" s="33">
        <f>'[1]Detail'!P78</f>
        <v>4294</v>
      </c>
      <c r="T52" s="27"/>
    </row>
    <row r="53" spans="1:20" s="26" customFormat="1" ht="15.75" customHeight="1" hidden="1">
      <c r="A53" s="108"/>
      <c r="B53" s="96"/>
      <c r="C53" s="35" t="s">
        <v>51</v>
      </c>
      <c r="D53" s="36"/>
      <c r="E53" s="21">
        <f>E32+E33+E36+E37+E40+E43+E48</f>
        <v>337</v>
      </c>
      <c r="F53" s="21">
        <f>F32+F33+F36+F37+F40+F43+F48</f>
        <v>31620</v>
      </c>
      <c r="G53" s="36"/>
      <c r="H53" s="21">
        <f>H32+H33+H36+H37+H40+H43+H48</f>
        <v>380</v>
      </c>
      <c r="I53" s="21">
        <f>I32+I33+I36+I37+I40+I43+I48</f>
        <v>31207</v>
      </c>
      <c r="J53" s="36"/>
      <c r="K53" s="23">
        <f>K32+K33+K36+K37+K40+K43+K48</f>
        <v>380</v>
      </c>
      <c r="L53" s="23">
        <f>L32+L33+L36+L37+L40+L43+L48</f>
        <v>39505</v>
      </c>
      <c r="M53" s="36"/>
      <c r="N53" s="37">
        <f>N32+N33+N36+N37+N40+N43+N48</f>
        <v>660</v>
      </c>
      <c r="O53" s="37"/>
      <c r="P53" s="37">
        <f>P32+P33+P36+P37+P40+P43+P48</f>
        <v>0</v>
      </c>
      <c r="Q53" s="37">
        <f>Q32+Q33+Q36+Q37+Q40+Q43+Q48</f>
        <v>7638</v>
      </c>
      <c r="T53" s="27"/>
    </row>
    <row r="54" spans="1:20" s="26" customFormat="1" ht="12.75">
      <c r="A54" s="108"/>
      <c r="B54" s="96"/>
      <c r="C54" s="20"/>
      <c r="D54" s="20"/>
      <c r="E54" s="21"/>
      <c r="F54" s="22"/>
      <c r="G54" s="20"/>
      <c r="H54" s="21"/>
      <c r="I54" s="22"/>
      <c r="J54" s="20"/>
      <c r="K54" s="23"/>
      <c r="L54" s="24"/>
      <c r="M54" s="20"/>
      <c r="N54" s="33"/>
      <c r="O54" s="33"/>
      <c r="P54" s="37"/>
      <c r="Q54" s="33"/>
      <c r="T54" s="27"/>
    </row>
    <row r="55" spans="1:20" s="26" customFormat="1" ht="12.75">
      <c r="A55" s="108"/>
      <c r="B55" s="96"/>
      <c r="C55" s="28" t="s">
        <v>52</v>
      </c>
      <c r="D55" s="29"/>
      <c r="E55" s="30"/>
      <c r="F55" s="22"/>
      <c r="G55" s="29"/>
      <c r="H55" s="30"/>
      <c r="I55" s="22"/>
      <c r="J55" s="29"/>
      <c r="K55" s="31"/>
      <c r="L55" s="24"/>
      <c r="M55" s="29"/>
      <c r="N55" s="33"/>
      <c r="O55" s="33"/>
      <c r="P55" s="38"/>
      <c r="Q55" s="33"/>
      <c r="T55" s="27"/>
    </row>
    <row r="56" spans="1:20" s="26" customFormat="1" ht="12.75">
      <c r="A56" s="108"/>
      <c r="B56" s="96" t="s">
        <v>180</v>
      </c>
      <c r="C56" s="20" t="s">
        <v>53</v>
      </c>
      <c r="D56" s="20"/>
      <c r="E56" s="21">
        <f>'[1]Detail'!E82</f>
        <v>165</v>
      </c>
      <c r="F56" s="22">
        <f>'[1]Detail'!F82</f>
        <v>21470</v>
      </c>
      <c r="G56" s="20"/>
      <c r="H56" s="21">
        <f>'[1]Detail'!H82</f>
        <v>184</v>
      </c>
      <c r="I56" s="22">
        <f>'[1]Detail'!I82</f>
        <v>16262</v>
      </c>
      <c r="J56" s="20"/>
      <c r="K56" s="23">
        <f>'[1]Detail'!K82</f>
        <v>184</v>
      </c>
      <c r="L56" s="24">
        <f>'[1]Detail'!L82</f>
        <v>16596</v>
      </c>
      <c r="M56" s="20"/>
      <c r="N56" s="33">
        <f>'[1]Detail'!N82</f>
        <v>334</v>
      </c>
      <c r="O56" s="33"/>
      <c r="P56" s="37">
        <f>'[1]Detail'!O82</f>
        <v>0</v>
      </c>
      <c r="Q56" s="33">
        <f>'[1]Detail'!P82</f>
        <v>0</v>
      </c>
      <c r="T56" s="27"/>
    </row>
    <row r="57" spans="1:20" s="26" customFormat="1" ht="12.75">
      <c r="A57" s="108"/>
      <c r="B57" s="96" t="s">
        <v>181</v>
      </c>
      <c r="C57" s="20" t="s">
        <v>54</v>
      </c>
      <c r="D57" s="20"/>
      <c r="E57" s="21">
        <f>SUM(E58:E62)</f>
        <v>405</v>
      </c>
      <c r="F57" s="21">
        <f>SUM(F58:F62)</f>
        <v>42798</v>
      </c>
      <c r="G57" s="20"/>
      <c r="H57" s="21">
        <f>SUM(H58:H62)</f>
        <v>438</v>
      </c>
      <c r="I57" s="21">
        <f>SUM(I58:I62)</f>
        <v>42177</v>
      </c>
      <c r="J57" s="20"/>
      <c r="K57" s="23">
        <f>SUM(K58:K62)</f>
        <v>438</v>
      </c>
      <c r="L57" s="23">
        <f>SUM(L58:L62)</f>
        <v>44063</v>
      </c>
      <c r="M57" s="20"/>
      <c r="N57" s="37">
        <f>SUM(N58:N62)</f>
        <v>886</v>
      </c>
      <c r="O57" s="37"/>
      <c r="P57" s="37">
        <f>SUM(P58:P62)</f>
        <v>0</v>
      </c>
      <c r="Q57" s="33">
        <f>SUM(Q58:Q62)</f>
        <v>1000</v>
      </c>
      <c r="T57" s="27"/>
    </row>
    <row r="58" spans="1:20" s="26" customFormat="1" ht="14.25" customHeight="1" hidden="1">
      <c r="A58" s="108"/>
      <c r="B58" s="96"/>
      <c r="C58" s="20" t="s">
        <v>55</v>
      </c>
      <c r="D58" s="20"/>
      <c r="E58" s="21">
        <f>'[1]Detail'!E84</f>
        <v>385</v>
      </c>
      <c r="F58" s="22">
        <f>'[1]Detail'!F84</f>
        <v>40769</v>
      </c>
      <c r="G58" s="20"/>
      <c r="H58" s="21">
        <f>'[1]Detail'!H84</f>
        <v>424</v>
      </c>
      <c r="I58" s="22">
        <f>'[1]Detail'!I84</f>
        <v>40507</v>
      </c>
      <c r="J58" s="20"/>
      <c r="K58" s="24">
        <f>'[1]Detail'!K84</f>
        <v>424</v>
      </c>
      <c r="L58" s="24">
        <f>'[1]Detail'!L84</f>
        <v>41369</v>
      </c>
      <c r="M58" s="20"/>
      <c r="N58" s="33">
        <f>'[1]Detail'!N84</f>
        <v>862</v>
      </c>
      <c r="O58" s="33"/>
      <c r="P58" s="39">
        <f>'[1]Detail'!O84</f>
        <v>0</v>
      </c>
      <c r="Q58" s="33">
        <f>'[1]Detail'!P84</f>
        <v>0</v>
      </c>
      <c r="T58" s="27"/>
    </row>
    <row r="59" spans="1:20" s="26" customFormat="1" ht="14.25" customHeight="1" hidden="1">
      <c r="A59" s="108"/>
      <c r="B59" s="96"/>
      <c r="C59" s="20" t="s">
        <v>56</v>
      </c>
      <c r="D59" s="20"/>
      <c r="E59" s="21">
        <f>'[1]Detail'!E85</f>
        <v>0</v>
      </c>
      <c r="F59" s="22">
        <f>'[1]Detail'!F85</f>
        <v>65</v>
      </c>
      <c r="G59" s="20"/>
      <c r="H59" s="21">
        <f>'[1]Detail'!H85</f>
        <v>0</v>
      </c>
      <c r="I59" s="22">
        <f>'[1]Detail'!I85</f>
        <v>63</v>
      </c>
      <c r="J59" s="20"/>
      <c r="K59" s="24">
        <f>'[1]Detail'!K85</f>
        <v>0</v>
      </c>
      <c r="L59" s="24">
        <f>'[1]Detail'!L85</f>
        <v>63</v>
      </c>
      <c r="M59" s="20"/>
      <c r="N59" s="33">
        <f>'[1]Detail'!N85</f>
        <v>0</v>
      </c>
      <c r="O59" s="33"/>
      <c r="P59" s="39">
        <f>'[1]Detail'!O85</f>
        <v>0</v>
      </c>
      <c r="Q59" s="33">
        <f>'[1]Detail'!P85</f>
        <v>0</v>
      </c>
      <c r="T59" s="27"/>
    </row>
    <row r="60" spans="1:20" s="26" customFormat="1" ht="14.25" customHeight="1" hidden="1">
      <c r="A60" s="108"/>
      <c r="B60" s="96"/>
      <c r="C60" s="20" t="s">
        <v>57</v>
      </c>
      <c r="D60" s="20"/>
      <c r="E60" s="21">
        <f>'[1]Detail'!E86</f>
        <v>0</v>
      </c>
      <c r="F60" s="22">
        <f>'[1]Detail'!F86</f>
        <v>471</v>
      </c>
      <c r="G60" s="20"/>
      <c r="H60" s="21">
        <f>'[1]Detail'!H86</f>
        <v>0</v>
      </c>
      <c r="I60" s="22">
        <f>'[1]Detail'!I86</f>
        <v>1028</v>
      </c>
      <c r="J60" s="20"/>
      <c r="K60" s="24">
        <f>'[1]Detail'!K86</f>
        <v>0</v>
      </c>
      <c r="L60" s="24">
        <f>'[1]Detail'!L86</f>
        <v>1028</v>
      </c>
      <c r="M60" s="20"/>
      <c r="N60" s="33">
        <f>'[1]Detail'!N86</f>
        <v>0</v>
      </c>
      <c r="O60" s="33"/>
      <c r="P60" s="39">
        <f>'[1]Detail'!O86</f>
        <v>0</v>
      </c>
      <c r="Q60" s="33">
        <f>'[1]Detail'!P86</f>
        <v>0</v>
      </c>
      <c r="T60" s="27"/>
    </row>
    <row r="61" spans="1:20" s="26" customFormat="1" ht="14.25" customHeight="1" hidden="1">
      <c r="A61" s="108"/>
      <c r="B61" s="96"/>
      <c r="C61" s="20" t="s">
        <v>58</v>
      </c>
      <c r="D61" s="20"/>
      <c r="E61" s="21">
        <f>'[1]Detail'!E87</f>
        <v>16</v>
      </c>
      <c r="F61" s="22">
        <f>'[1]Detail'!F87</f>
        <v>1493</v>
      </c>
      <c r="G61" s="20"/>
      <c r="H61" s="21">
        <f>'[1]Detail'!H87</f>
        <v>14</v>
      </c>
      <c r="I61" s="22">
        <f>'[1]Detail'!I87</f>
        <v>579</v>
      </c>
      <c r="J61" s="20"/>
      <c r="K61" s="24">
        <f>'[1]Detail'!K87</f>
        <v>14</v>
      </c>
      <c r="L61" s="24">
        <f>'[1]Detail'!L87</f>
        <v>1603</v>
      </c>
      <c r="M61" s="20"/>
      <c r="N61" s="33">
        <f>'[1]Detail'!N87</f>
        <v>24</v>
      </c>
      <c r="O61" s="33"/>
      <c r="P61" s="39">
        <f>'[1]Detail'!O87</f>
        <v>0</v>
      </c>
      <c r="Q61" s="33">
        <f>'[1]Detail'!P87</f>
        <v>1000</v>
      </c>
      <c r="T61" s="27"/>
    </row>
    <row r="62" spans="1:20" s="26" customFormat="1" ht="14.25" customHeight="1" hidden="1">
      <c r="A62" s="108"/>
      <c r="B62" s="96"/>
      <c r="C62" s="20" t="s">
        <v>59</v>
      </c>
      <c r="D62" s="20"/>
      <c r="E62" s="21">
        <f>'[1]Detail'!E88</f>
        <v>4</v>
      </c>
      <c r="F62" s="22">
        <f>'[1]Detail'!F88</f>
        <v>0</v>
      </c>
      <c r="G62" s="20"/>
      <c r="H62" s="21">
        <f>'[1]Detail'!H88</f>
        <v>0</v>
      </c>
      <c r="I62" s="22">
        <f>'[1]Detail'!I88</f>
        <v>0</v>
      </c>
      <c r="J62" s="20"/>
      <c r="K62" s="24">
        <f>'[1]Detail'!K88</f>
        <v>0</v>
      </c>
      <c r="L62" s="24">
        <f>'[1]Detail'!L88</f>
        <v>0</v>
      </c>
      <c r="M62" s="20"/>
      <c r="N62" s="33">
        <f>'[1]Detail'!N88</f>
        <v>0</v>
      </c>
      <c r="O62" s="33"/>
      <c r="P62" s="39">
        <f>'[1]Detail'!O88</f>
        <v>0</v>
      </c>
      <c r="Q62" s="33">
        <f>'[1]Detail'!P88</f>
        <v>0</v>
      </c>
      <c r="T62" s="27"/>
    </row>
    <row r="63" spans="1:20" s="26" customFormat="1" ht="12.75">
      <c r="A63" s="108"/>
      <c r="B63" s="96" t="s">
        <v>182</v>
      </c>
      <c r="C63" s="20" t="s">
        <v>60</v>
      </c>
      <c r="D63" s="20"/>
      <c r="E63" s="21">
        <f>SUM(E64:E70)</f>
        <v>236</v>
      </c>
      <c r="F63" s="21">
        <f>SUM(F64:F70)</f>
        <v>19531</v>
      </c>
      <c r="G63" s="20"/>
      <c r="H63" s="21">
        <f>SUM(H64:H70)</f>
        <v>201</v>
      </c>
      <c r="I63" s="21">
        <f>SUM(I64:I70)</f>
        <v>17576</v>
      </c>
      <c r="J63" s="20"/>
      <c r="K63" s="23">
        <f>SUM(K64:K70)</f>
        <v>210</v>
      </c>
      <c r="L63" s="23">
        <f>SUM(L64:L70)</f>
        <v>20194</v>
      </c>
      <c r="M63" s="20"/>
      <c r="N63" s="37">
        <f>SUM(N64:N70)</f>
        <v>344</v>
      </c>
      <c r="O63" s="37"/>
      <c r="P63" s="37">
        <f>SUM(P64:P70)</f>
        <v>9</v>
      </c>
      <c r="Q63" s="33">
        <f>SUM(Q64:Q70)</f>
        <v>2274</v>
      </c>
      <c r="T63" s="27"/>
    </row>
    <row r="64" spans="1:20" s="26" customFormat="1" ht="14.25" customHeight="1" hidden="1">
      <c r="A64" s="108"/>
      <c r="B64" s="96"/>
      <c r="C64" s="34" t="s">
        <v>61</v>
      </c>
      <c r="D64" s="34"/>
      <c r="E64" s="21">
        <f>'[1]Detail'!E90</f>
        <v>221</v>
      </c>
      <c r="F64" s="22">
        <f>'[1]Detail'!F90</f>
        <v>17486</v>
      </c>
      <c r="G64" s="34"/>
      <c r="H64" s="42">
        <f>'[1]Detail'!H90</f>
        <v>201</v>
      </c>
      <c r="I64" s="43">
        <f>'[1]Detail'!I90</f>
        <v>17006</v>
      </c>
      <c r="J64" s="34"/>
      <c r="K64" s="24">
        <f>'[1]Detail'!K90</f>
        <v>210</v>
      </c>
      <c r="L64" s="24">
        <f>'[1]Detail'!L90</f>
        <v>19624</v>
      </c>
      <c r="M64" s="34"/>
      <c r="N64" s="33">
        <f>'[1]Detail'!N90</f>
        <v>344</v>
      </c>
      <c r="O64" s="33"/>
      <c r="P64" s="39">
        <f>'[1]Detail'!O90</f>
        <v>9</v>
      </c>
      <c r="Q64" s="33">
        <f>'[1]Detail'!P90</f>
        <v>2274</v>
      </c>
      <c r="T64" s="27"/>
    </row>
    <row r="65" spans="1:20" s="26" customFormat="1" ht="14.25" customHeight="1" hidden="1">
      <c r="A65" s="108"/>
      <c r="B65" s="96"/>
      <c r="C65" s="20" t="s">
        <v>62</v>
      </c>
      <c r="D65" s="20"/>
      <c r="E65" s="21">
        <f>'[1]Detail'!E91</f>
        <v>0</v>
      </c>
      <c r="F65" s="22">
        <f>'[1]Detail'!F91</f>
        <v>60</v>
      </c>
      <c r="G65" s="20"/>
      <c r="H65" s="42">
        <f>'[1]Detail'!H91</f>
        <v>0</v>
      </c>
      <c r="I65" s="43">
        <f>'[1]Detail'!I91</f>
        <v>60</v>
      </c>
      <c r="J65" s="20"/>
      <c r="K65" s="24">
        <f>'[1]Detail'!K91</f>
        <v>0</v>
      </c>
      <c r="L65" s="24">
        <f>'[1]Detail'!L91</f>
        <v>60</v>
      </c>
      <c r="M65" s="20"/>
      <c r="N65" s="33">
        <f>'[1]Detail'!N91</f>
        <v>0</v>
      </c>
      <c r="O65" s="33"/>
      <c r="P65" s="39">
        <f>'[1]Detail'!O91</f>
        <v>0</v>
      </c>
      <c r="Q65" s="33">
        <f>'[1]Detail'!P91</f>
        <v>0</v>
      </c>
      <c r="T65" s="27"/>
    </row>
    <row r="66" spans="1:20" s="26" customFormat="1" ht="14.25" customHeight="1" hidden="1">
      <c r="A66" s="108"/>
      <c r="B66" s="96"/>
      <c r="C66" s="34" t="s">
        <v>63</v>
      </c>
      <c r="D66" s="34"/>
      <c r="E66" s="21">
        <f>'[1]Detail'!E92</f>
        <v>15</v>
      </c>
      <c r="F66" s="22">
        <f>'[1]Detail'!F92</f>
        <v>1096</v>
      </c>
      <c r="G66" s="34"/>
      <c r="H66" s="42">
        <f>'[1]Detail'!H92</f>
        <v>0</v>
      </c>
      <c r="I66" s="43">
        <f>'[1]Detail'!I92</f>
        <v>0</v>
      </c>
      <c r="J66" s="34"/>
      <c r="K66" s="24">
        <f>'[1]Detail'!K92</f>
        <v>0</v>
      </c>
      <c r="L66" s="24">
        <f>'[1]Detail'!L92</f>
        <v>0</v>
      </c>
      <c r="M66" s="34"/>
      <c r="N66" s="33">
        <f>'[1]Detail'!N92</f>
        <v>0</v>
      </c>
      <c r="O66" s="33"/>
      <c r="P66" s="39">
        <f>'[1]Detail'!O92</f>
        <v>0</v>
      </c>
      <c r="Q66" s="33">
        <f>'[1]Detail'!P92</f>
        <v>0</v>
      </c>
      <c r="T66" s="27"/>
    </row>
    <row r="67" spans="1:20" s="26" customFormat="1" ht="14.25" customHeight="1" hidden="1">
      <c r="A67" s="108"/>
      <c r="B67" s="96"/>
      <c r="C67" s="20" t="s">
        <v>64</v>
      </c>
      <c r="D67" s="20"/>
      <c r="E67" s="21">
        <f>'[1]Detail'!E93</f>
        <v>0</v>
      </c>
      <c r="F67" s="22">
        <f>'[1]Detail'!F93</f>
        <v>504</v>
      </c>
      <c r="G67" s="20"/>
      <c r="H67" s="42">
        <f>'[1]Detail'!H93</f>
        <v>0</v>
      </c>
      <c r="I67" s="43">
        <f>'[1]Detail'!I93</f>
        <v>510</v>
      </c>
      <c r="J67" s="20"/>
      <c r="K67" s="24">
        <f>'[1]Detail'!K93</f>
        <v>0</v>
      </c>
      <c r="L67" s="24">
        <f>'[1]Detail'!L93</f>
        <v>510</v>
      </c>
      <c r="M67" s="20"/>
      <c r="N67" s="33">
        <f>'[1]Detail'!N93</f>
        <v>0</v>
      </c>
      <c r="O67" s="33"/>
      <c r="P67" s="39">
        <f>'[1]Detail'!O93</f>
        <v>0</v>
      </c>
      <c r="Q67" s="33">
        <f>'[1]Detail'!P93</f>
        <v>0</v>
      </c>
      <c r="T67" s="27"/>
    </row>
    <row r="68" spans="1:20" s="26" customFormat="1" ht="14.25" customHeight="1" hidden="1">
      <c r="A68" s="108"/>
      <c r="B68" s="96"/>
      <c r="C68" s="34" t="s">
        <v>65</v>
      </c>
      <c r="D68" s="34"/>
      <c r="E68" s="21">
        <f>'[1]Detail'!E94</f>
        <v>0</v>
      </c>
      <c r="F68" s="22">
        <f>'[1]Detail'!F94</f>
        <v>161</v>
      </c>
      <c r="G68" s="34"/>
      <c r="H68" s="42">
        <f>'[1]Detail'!H94</f>
        <v>0</v>
      </c>
      <c r="I68" s="43">
        <f>'[1]Detail'!I94</f>
        <v>0</v>
      </c>
      <c r="J68" s="34"/>
      <c r="K68" s="24">
        <f>'[1]Detail'!K94</f>
        <v>0</v>
      </c>
      <c r="L68" s="24">
        <f>'[1]Detail'!L94</f>
        <v>0</v>
      </c>
      <c r="M68" s="34"/>
      <c r="N68" s="33">
        <f>'[1]Detail'!N94</f>
        <v>0</v>
      </c>
      <c r="O68" s="33"/>
      <c r="P68" s="39">
        <f>'[1]Detail'!O94</f>
        <v>0</v>
      </c>
      <c r="Q68" s="33">
        <f>'[1]Detail'!P94</f>
        <v>0</v>
      </c>
      <c r="T68" s="27"/>
    </row>
    <row r="69" spans="1:20" s="26" customFormat="1" ht="14.25" customHeight="1" hidden="1">
      <c r="A69" s="108"/>
      <c r="B69" s="96"/>
      <c r="C69" s="20" t="s">
        <v>66</v>
      </c>
      <c r="D69" s="20"/>
      <c r="E69" s="21">
        <f>'[1]Detail'!E95</f>
        <v>0</v>
      </c>
      <c r="F69" s="22">
        <f>'[1]Detail'!F95</f>
        <v>224</v>
      </c>
      <c r="G69" s="20"/>
      <c r="H69" s="42">
        <f>'[1]Detail'!H95</f>
        <v>0</v>
      </c>
      <c r="I69" s="43">
        <f>'[1]Detail'!I95</f>
        <v>0</v>
      </c>
      <c r="J69" s="20"/>
      <c r="K69" s="24">
        <f>'[1]Detail'!K95</f>
        <v>0</v>
      </c>
      <c r="L69" s="24">
        <f>'[1]Detail'!L95</f>
        <v>0</v>
      </c>
      <c r="M69" s="20"/>
      <c r="N69" s="33">
        <f>'[1]Detail'!N95</f>
        <v>0</v>
      </c>
      <c r="O69" s="33"/>
      <c r="P69" s="39">
        <f>'[1]Detail'!O95</f>
        <v>0</v>
      </c>
      <c r="Q69" s="33">
        <f>'[1]Detail'!P95</f>
        <v>0</v>
      </c>
      <c r="T69" s="27"/>
    </row>
    <row r="70" spans="1:20" s="26" customFormat="1" ht="14.25" customHeight="1" hidden="1">
      <c r="A70" s="108"/>
      <c r="B70" s="96"/>
      <c r="C70" s="20" t="s">
        <v>67</v>
      </c>
      <c r="D70" s="20"/>
      <c r="E70" s="21">
        <f>'[1]Detail'!E96</f>
        <v>0</v>
      </c>
      <c r="F70" s="22">
        <f>'[1]Detail'!F96</f>
        <v>0</v>
      </c>
      <c r="G70" s="20"/>
      <c r="H70" s="42">
        <f>'[1]Detail'!H96</f>
        <v>0</v>
      </c>
      <c r="I70" s="43">
        <f>'[1]Detail'!I96</f>
        <v>0</v>
      </c>
      <c r="J70" s="20"/>
      <c r="K70" s="24">
        <f>'[1]Detail'!K96</f>
        <v>0</v>
      </c>
      <c r="L70" s="24">
        <f>'[1]Detail'!L96</f>
        <v>0</v>
      </c>
      <c r="M70" s="20"/>
      <c r="N70" s="33">
        <f>'[1]Detail'!N96</f>
        <v>0</v>
      </c>
      <c r="O70" s="33"/>
      <c r="P70" s="39">
        <f>'[1]Detail'!O96</f>
        <v>0</v>
      </c>
      <c r="Q70" s="33">
        <f>'[1]Detail'!P96</f>
        <v>0</v>
      </c>
      <c r="T70" s="27"/>
    </row>
    <row r="71" spans="1:20" s="26" customFormat="1" ht="12.75">
      <c r="A71" s="108"/>
      <c r="B71" s="96" t="s">
        <v>183</v>
      </c>
      <c r="C71" s="20" t="s">
        <v>68</v>
      </c>
      <c r="D71" s="20"/>
      <c r="E71" s="21">
        <f>'[1]Detail'!E97</f>
        <v>115</v>
      </c>
      <c r="F71" s="21">
        <f>'[1]Detail'!F97</f>
        <v>22013</v>
      </c>
      <c r="G71" s="20"/>
      <c r="H71" s="21">
        <f>'[1]Detail'!H97</f>
        <v>124</v>
      </c>
      <c r="I71" s="21">
        <f>'[1]Detail'!I97</f>
        <v>21301</v>
      </c>
      <c r="J71" s="20"/>
      <c r="K71" s="23">
        <f>'[1]Detail'!K97</f>
        <v>124</v>
      </c>
      <c r="L71" s="24">
        <f>'[1]Detail'!L97</f>
        <v>22295</v>
      </c>
      <c r="M71" s="20"/>
      <c r="N71" s="37">
        <f>'[1]Detail'!N97</f>
        <v>994</v>
      </c>
      <c r="O71" s="37"/>
      <c r="P71" s="37">
        <f>'[1]Detail'!O97</f>
        <v>0</v>
      </c>
      <c r="Q71" s="33">
        <f>'[1]Detail'!P97</f>
        <v>0</v>
      </c>
      <c r="T71" s="27"/>
    </row>
    <row r="72" spans="1:20" s="26" customFormat="1" ht="12.75">
      <c r="A72" s="108"/>
      <c r="B72" s="96" t="s">
        <v>184</v>
      </c>
      <c r="C72" s="20" t="s">
        <v>69</v>
      </c>
      <c r="D72" s="20"/>
      <c r="E72" s="21">
        <f>'[1]Detail'!E98</f>
        <v>24</v>
      </c>
      <c r="F72" s="22">
        <f>'[1]Detail'!F98</f>
        <v>3047</v>
      </c>
      <c r="G72" s="20"/>
      <c r="H72" s="21">
        <f>'[1]Detail'!H98</f>
        <v>27</v>
      </c>
      <c r="I72" s="22">
        <f>'[1]Detail'!I98</f>
        <v>3184</v>
      </c>
      <c r="J72" s="20"/>
      <c r="K72" s="23">
        <f>'[1]Detail'!K98</f>
        <v>27</v>
      </c>
      <c r="L72" s="24">
        <f>'[1]Detail'!L98</f>
        <v>3251</v>
      </c>
      <c r="M72" s="20"/>
      <c r="N72" s="33">
        <f>'[1]Detail'!N98</f>
        <v>67</v>
      </c>
      <c r="O72" s="33"/>
      <c r="P72" s="37">
        <f>'[1]Detail'!O98</f>
        <v>0</v>
      </c>
      <c r="Q72" s="33">
        <f>'[1]Detail'!P98</f>
        <v>0</v>
      </c>
      <c r="T72" s="27"/>
    </row>
    <row r="73" spans="1:20" s="26" customFormat="1" ht="12.75">
      <c r="A73" s="108"/>
      <c r="B73" s="96" t="s">
        <v>185</v>
      </c>
      <c r="C73" s="20" t="s">
        <v>70</v>
      </c>
      <c r="D73" s="20"/>
      <c r="E73" s="22">
        <f>SUM(E74:E75)</f>
        <v>34</v>
      </c>
      <c r="F73" s="22">
        <f>SUM(F74:F75)</f>
        <v>3068</v>
      </c>
      <c r="G73" s="20"/>
      <c r="H73" s="22">
        <f>SUM(H74:H75)</f>
        <v>35</v>
      </c>
      <c r="I73" s="22">
        <f>SUM(I74:I75)</f>
        <v>3006</v>
      </c>
      <c r="J73" s="20"/>
      <c r="K73" s="24">
        <f>SUM(K74:K75)</f>
        <v>35</v>
      </c>
      <c r="L73" s="24">
        <f>SUM(L74:L75)</f>
        <v>3065</v>
      </c>
      <c r="M73" s="20"/>
      <c r="N73" s="33">
        <f>SUM(N74:N75)</f>
        <v>59</v>
      </c>
      <c r="O73" s="33"/>
      <c r="P73" s="37">
        <f>SUM(P74:P75)</f>
        <v>0</v>
      </c>
      <c r="Q73" s="33">
        <f>SUM(Q74:Q75)</f>
        <v>0</v>
      </c>
      <c r="T73" s="27"/>
    </row>
    <row r="74" spans="1:20" s="26" customFormat="1" ht="14.25" customHeight="1" hidden="1">
      <c r="A74" s="108"/>
      <c r="B74" s="96"/>
      <c r="C74" s="20" t="s">
        <v>71</v>
      </c>
      <c r="D74" s="20"/>
      <c r="E74" s="21">
        <f>'[1]Detail'!E100</f>
        <v>28</v>
      </c>
      <c r="F74" s="22">
        <f>'[1]Detail'!F100</f>
        <v>2645</v>
      </c>
      <c r="G74" s="20"/>
      <c r="H74" s="21">
        <f>'[1]Detail'!H100</f>
        <v>28</v>
      </c>
      <c r="I74" s="22">
        <f>'[1]Detail'!I100</f>
        <v>2587</v>
      </c>
      <c r="J74" s="20"/>
      <c r="K74" s="24">
        <f>'[1]Detail'!K100</f>
        <v>28</v>
      </c>
      <c r="L74" s="24">
        <f>'[1]Detail'!L100</f>
        <v>2637</v>
      </c>
      <c r="M74" s="20"/>
      <c r="N74" s="33">
        <f>'[1]Detail'!N100</f>
        <v>50</v>
      </c>
      <c r="O74" s="33"/>
      <c r="P74" s="39">
        <f>'[1]Detail'!O100</f>
        <v>0</v>
      </c>
      <c r="Q74" s="33">
        <f>'[1]Detail'!P100</f>
        <v>0</v>
      </c>
      <c r="T74" s="27"/>
    </row>
    <row r="75" spans="1:20" s="26" customFormat="1" ht="14.25" customHeight="1" hidden="1">
      <c r="A75" s="108"/>
      <c r="B75" s="96"/>
      <c r="C75" s="20" t="s">
        <v>72</v>
      </c>
      <c r="D75" s="20"/>
      <c r="E75" s="21">
        <f>'[1]Detail'!E101</f>
        <v>6</v>
      </c>
      <c r="F75" s="22">
        <f>'[1]Detail'!F101</f>
        <v>423</v>
      </c>
      <c r="G75" s="20"/>
      <c r="H75" s="21">
        <f>'[1]Detail'!H101</f>
        <v>7</v>
      </c>
      <c r="I75" s="22">
        <f>'[1]Detail'!I101</f>
        <v>419</v>
      </c>
      <c r="J75" s="20"/>
      <c r="K75" s="24">
        <f>'[1]Detail'!K101</f>
        <v>7</v>
      </c>
      <c r="L75" s="24">
        <f>'[1]Detail'!L101</f>
        <v>428</v>
      </c>
      <c r="M75" s="20"/>
      <c r="N75" s="33">
        <f>'[1]Detail'!N101</f>
        <v>9</v>
      </c>
      <c r="O75" s="33"/>
      <c r="P75" s="39">
        <f>'[1]Detail'!O101</f>
        <v>0</v>
      </c>
      <c r="Q75" s="33">
        <f>'[1]Detail'!P101</f>
        <v>0</v>
      </c>
      <c r="T75" s="27"/>
    </row>
    <row r="76" spans="1:20" s="26" customFormat="1" ht="12.75">
      <c r="A76" s="108"/>
      <c r="B76" s="96" t="s">
        <v>186</v>
      </c>
      <c r="C76" s="20" t="s">
        <v>73</v>
      </c>
      <c r="D76" s="20"/>
      <c r="E76" s="21">
        <f>SUM(E77:E80)</f>
        <v>251</v>
      </c>
      <c r="F76" s="21">
        <f>SUM(F77:F80)</f>
        <v>12579</v>
      </c>
      <c r="G76" s="20"/>
      <c r="H76" s="21">
        <f>SUM(H77:H80)</f>
        <v>242</v>
      </c>
      <c r="I76" s="21">
        <f>SUM(I77:I80)</f>
        <v>11514</v>
      </c>
      <c r="J76" s="20"/>
      <c r="K76" s="23">
        <f>SUM(K77:K80)</f>
        <v>242</v>
      </c>
      <c r="L76" s="23">
        <f>SUM(L77:L80)</f>
        <v>11219</v>
      </c>
      <c r="M76" s="20"/>
      <c r="N76" s="37">
        <f>SUM(N77:N80)</f>
        <v>205</v>
      </c>
      <c r="O76" s="37"/>
      <c r="P76" s="37">
        <f>SUM(P77:P80)</f>
        <v>0</v>
      </c>
      <c r="Q76" s="33">
        <f>SUM(Q77:Q80)</f>
        <v>-500</v>
      </c>
      <c r="R76" s="21"/>
      <c r="T76" s="27"/>
    </row>
    <row r="77" spans="1:20" s="26" customFormat="1" ht="14.25" customHeight="1" hidden="1">
      <c r="A77" s="108"/>
      <c r="B77" s="18"/>
      <c r="C77" s="20" t="s">
        <v>74</v>
      </c>
      <c r="D77" s="20"/>
      <c r="E77" s="22">
        <f>'[1]Detail'!E103</f>
        <v>234</v>
      </c>
      <c r="F77" s="22">
        <f>'[1]Detail'!F103</f>
        <v>12160</v>
      </c>
      <c r="G77" s="20"/>
      <c r="H77" s="22">
        <f>'[1]Detail'!H103</f>
        <v>228</v>
      </c>
      <c r="I77" s="22">
        <f>'[1]Detail'!I103</f>
        <v>11132</v>
      </c>
      <c r="J77" s="20"/>
      <c r="K77" s="24">
        <f>'[1]Detail'!K103</f>
        <v>228</v>
      </c>
      <c r="L77" s="24">
        <f>'[1]Detail'!L103</f>
        <v>10830</v>
      </c>
      <c r="M77" s="20"/>
      <c r="N77" s="33">
        <f>'[1]Detail'!N103</f>
        <v>198</v>
      </c>
      <c r="O77" s="33"/>
      <c r="P77" s="39">
        <f>'[1]Detail'!O103</f>
        <v>0</v>
      </c>
      <c r="Q77" s="33">
        <f>'[1]Detail'!P103</f>
        <v>-500</v>
      </c>
      <c r="T77" s="27"/>
    </row>
    <row r="78" spans="1:20" s="26" customFormat="1" ht="14.25" customHeight="1" hidden="1">
      <c r="A78" s="108"/>
      <c r="B78" s="18"/>
      <c r="C78" s="20" t="s">
        <v>75</v>
      </c>
      <c r="D78" s="20"/>
      <c r="E78" s="21">
        <f>'[1]Detail'!E104</f>
        <v>9</v>
      </c>
      <c r="F78" s="22">
        <f>'[1]Detail'!F104</f>
        <v>404</v>
      </c>
      <c r="G78" s="20"/>
      <c r="H78" s="21">
        <f>'[1]Detail'!H104</f>
        <v>8</v>
      </c>
      <c r="I78" s="22">
        <f>'[1]Detail'!I104</f>
        <v>382</v>
      </c>
      <c r="J78" s="20"/>
      <c r="K78" s="24">
        <f>'[1]Detail'!K104</f>
        <v>8</v>
      </c>
      <c r="L78" s="24">
        <f>'[1]Detail'!L104</f>
        <v>389</v>
      </c>
      <c r="M78" s="20"/>
      <c r="N78" s="33">
        <f>'[1]Detail'!N104</f>
        <v>7</v>
      </c>
      <c r="O78" s="33"/>
      <c r="P78" s="39">
        <f>'[1]Detail'!O104</f>
        <v>0</v>
      </c>
      <c r="Q78" s="33">
        <f>'[1]Detail'!P104</f>
        <v>0</v>
      </c>
      <c r="T78" s="27"/>
    </row>
    <row r="79" spans="1:20" s="26" customFormat="1" ht="14.25" customHeight="1" hidden="1">
      <c r="A79" s="108"/>
      <c r="B79" s="18"/>
      <c r="C79" s="20" t="s">
        <v>76</v>
      </c>
      <c r="D79" s="20"/>
      <c r="E79" s="21">
        <f>'[1]Detail'!E105</f>
        <v>8</v>
      </c>
      <c r="F79" s="22">
        <f>'[1]Detail'!F105</f>
        <v>0</v>
      </c>
      <c r="G79" s="20"/>
      <c r="H79" s="21">
        <f>'[1]Detail'!H105</f>
        <v>6</v>
      </c>
      <c r="I79" s="22">
        <f>'[1]Detail'!I105</f>
        <v>0</v>
      </c>
      <c r="J79" s="20"/>
      <c r="K79" s="24">
        <f>'[1]Detail'!K105</f>
        <v>6</v>
      </c>
      <c r="L79" s="24">
        <f>'[1]Detail'!L105</f>
        <v>0</v>
      </c>
      <c r="M79" s="20"/>
      <c r="N79" s="33">
        <f>'[1]Detail'!N105</f>
        <v>0</v>
      </c>
      <c r="O79" s="33"/>
      <c r="P79" s="39">
        <f>'[1]Detail'!O105</f>
        <v>0</v>
      </c>
      <c r="Q79" s="33">
        <f>'[1]Detail'!P105</f>
        <v>0</v>
      </c>
      <c r="T79" s="27"/>
    </row>
    <row r="80" spans="1:20" s="26" customFormat="1" ht="14.25" customHeight="1" hidden="1">
      <c r="A80" s="108"/>
      <c r="B80" s="18"/>
      <c r="C80" s="20" t="s">
        <v>77</v>
      </c>
      <c r="D80" s="20"/>
      <c r="E80" s="21">
        <f>'[1]Detail'!E106</f>
        <v>0</v>
      </c>
      <c r="F80" s="22">
        <f>'[1]Detail'!F106</f>
        <v>15</v>
      </c>
      <c r="G80" s="20"/>
      <c r="H80" s="21">
        <f>'[1]Detail'!H106</f>
        <v>0</v>
      </c>
      <c r="I80" s="22">
        <f>'[1]Detail'!I106</f>
        <v>0</v>
      </c>
      <c r="J80" s="20"/>
      <c r="K80" s="24">
        <f>'[1]Detail'!K106</f>
        <v>0</v>
      </c>
      <c r="L80" s="24">
        <f>'[1]Detail'!L106</f>
        <v>0</v>
      </c>
      <c r="M80" s="20"/>
      <c r="N80" s="33">
        <f>'[1]Detail'!N106</f>
        <v>0</v>
      </c>
      <c r="O80" s="33"/>
      <c r="P80" s="39">
        <f>'[1]Detail'!O106</f>
        <v>0</v>
      </c>
      <c r="Q80" s="33">
        <f>'[1]Detail'!P106</f>
        <v>0</v>
      </c>
      <c r="T80" s="27"/>
    </row>
    <row r="81" spans="1:20" s="26" customFormat="1" ht="15.75" customHeight="1" hidden="1">
      <c r="A81" s="108"/>
      <c r="B81" s="18"/>
      <c r="C81" s="35" t="s">
        <v>78</v>
      </c>
      <c r="D81" s="36"/>
      <c r="E81" s="44">
        <f>E56+E57+E63+E71+E72+E73+E76</f>
        <v>1230</v>
      </c>
      <c r="F81" s="44">
        <f>F56+F57+F63+F71+F72+F73+F76</f>
        <v>124506</v>
      </c>
      <c r="G81" s="36"/>
      <c r="H81" s="44">
        <f>H56+H57+H63+H71+H72+H73+H76</f>
        <v>1251</v>
      </c>
      <c r="I81" s="44">
        <f>I56+I57+I63+I71+I72+I73+I76</f>
        <v>115020</v>
      </c>
      <c r="J81" s="36"/>
      <c r="K81" s="45">
        <f>K56+K57+K63+K71+K72+K73+K76</f>
        <v>1260</v>
      </c>
      <c r="L81" s="45">
        <f>L56+L57+L63+L71+L72+L73+L76</f>
        <v>120683</v>
      </c>
      <c r="M81" s="36"/>
      <c r="N81" s="46">
        <f>N56+N57+N63+N71+N72+N73+N76</f>
        <v>2889</v>
      </c>
      <c r="O81" s="46"/>
      <c r="P81" s="37">
        <f>P56+P57+P63+P71+P72+P73+P76</f>
        <v>9</v>
      </c>
      <c r="Q81" s="46">
        <f>Q56+Q57+Q63+Q71+Q72+Q73+Q76</f>
        <v>2774</v>
      </c>
      <c r="T81" s="27"/>
    </row>
    <row r="82" spans="1:20" s="26" customFormat="1" ht="12.75">
      <c r="A82" s="108"/>
      <c r="B82" s="18"/>
      <c r="C82" s="36"/>
      <c r="D82" s="36"/>
      <c r="E82" s="44"/>
      <c r="F82" s="22"/>
      <c r="G82" s="36"/>
      <c r="H82" s="44"/>
      <c r="I82" s="22"/>
      <c r="J82" s="36"/>
      <c r="K82" s="45"/>
      <c r="L82" s="24"/>
      <c r="M82" s="36"/>
      <c r="N82" s="33"/>
      <c r="O82" s="33"/>
      <c r="P82" s="46"/>
      <c r="Q82" s="33"/>
      <c r="T82" s="27"/>
    </row>
    <row r="83" spans="1:20" s="26" customFormat="1" ht="12.75">
      <c r="A83" s="108"/>
      <c r="B83" s="18"/>
      <c r="C83" s="47" t="s">
        <v>79</v>
      </c>
      <c r="D83" s="47"/>
      <c r="E83" s="48">
        <f>E29+E53+E81</f>
        <v>2081</v>
      </c>
      <c r="F83" s="48">
        <f>F29+F53+F81</f>
        <v>227360</v>
      </c>
      <c r="G83" s="47"/>
      <c r="H83" s="48">
        <f>H29+H53+H81</f>
        <v>2297</v>
      </c>
      <c r="I83" s="48">
        <f>I29+I53+I81</f>
        <v>205646</v>
      </c>
      <c r="J83" s="47"/>
      <c r="K83" s="49">
        <f>K29+K53+K81</f>
        <v>2314</v>
      </c>
      <c r="L83" s="49">
        <f>L29+L53+L81</f>
        <v>220109</v>
      </c>
      <c r="M83" s="47"/>
      <c r="N83" s="50">
        <f>N29+N53+N81</f>
        <v>4683</v>
      </c>
      <c r="O83" s="50"/>
      <c r="P83" s="50">
        <f>P29+P53+P81</f>
        <v>17</v>
      </c>
      <c r="Q83" s="50">
        <f>Q29+Q53+Q81</f>
        <v>9780</v>
      </c>
      <c r="T83" s="27"/>
    </row>
    <row r="84" spans="1:20" s="26" customFormat="1" ht="12.75">
      <c r="A84" s="108"/>
      <c r="B84" s="18"/>
      <c r="C84" s="47"/>
      <c r="D84" s="47"/>
      <c r="E84" s="44"/>
      <c r="F84" s="44"/>
      <c r="G84" s="47"/>
      <c r="H84" s="44"/>
      <c r="I84" s="44"/>
      <c r="J84" s="47"/>
      <c r="K84" s="45"/>
      <c r="L84" s="45"/>
      <c r="M84" s="47"/>
      <c r="N84" s="46"/>
      <c r="O84" s="46"/>
      <c r="P84" s="46"/>
      <c r="Q84" s="46"/>
      <c r="T84" s="27"/>
    </row>
    <row r="85" spans="1:20" s="26" customFormat="1" ht="12.75">
      <c r="A85" s="108"/>
      <c r="B85" s="18"/>
      <c r="C85" s="47"/>
      <c r="D85" s="47"/>
      <c r="E85" s="44"/>
      <c r="F85" s="44"/>
      <c r="G85" s="47"/>
      <c r="H85" s="44"/>
      <c r="I85" s="44"/>
      <c r="J85" s="47"/>
      <c r="K85" s="45"/>
      <c r="L85" s="45"/>
      <c r="M85" s="47"/>
      <c r="N85" s="46"/>
      <c r="O85" s="46"/>
      <c r="P85" s="46"/>
      <c r="Q85" s="46"/>
      <c r="T85" s="27"/>
    </row>
    <row r="86" spans="1:20" s="26" customFormat="1" ht="12.75">
      <c r="A86" s="108"/>
      <c r="B86" s="18"/>
      <c r="C86" s="47"/>
      <c r="D86" s="47"/>
      <c r="E86" s="44"/>
      <c r="F86" s="44"/>
      <c r="G86" s="47"/>
      <c r="H86" s="44"/>
      <c r="I86" s="44"/>
      <c r="J86" s="47"/>
      <c r="K86" s="45"/>
      <c r="L86" s="45"/>
      <c r="M86" s="47"/>
      <c r="N86" s="46"/>
      <c r="O86" s="46"/>
      <c r="P86" s="46"/>
      <c r="Q86" s="46"/>
      <c r="T86" s="27"/>
    </row>
    <row r="87" spans="1:20" s="26" customFormat="1" ht="12.75">
      <c r="A87" s="108"/>
      <c r="B87" s="18"/>
      <c r="C87" s="47"/>
      <c r="D87" s="47"/>
      <c r="E87" s="44"/>
      <c r="F87" s="44"/>
      <c r="G87" s="47"/>
      <c r="H87" s="44"/>
      <c r="I87" s="44"/>
      <c r="J87" s="47"/>
      <c r="K87" s="45"/>
      <c r="L87" s="45"/>
      <c r="M87" s="47"/>
      <c r="N87" s="46"/>
      <c r="O87" s="46"/>
      <c r="P87" s="46"/>
      <c r="Q87" s="46"/>
      <c r="T87" s="27"/>
    </row>
    <row r="88" spans="1:20" s="26" customFormat="1" ht="12.75">
      <c r="A88" s="108"/>
      <c r="B88" s="18"/>
      <c r="C88" s="47"/>
      <c r="D88" s="47"/>
      <c r="E88" s="44"/>
      <c r="F88" s="44"/>
      <c r="G88" s="47"/>
      <c r="H88" s="44"/>
      <c r="I88" s="44"/>
      <c r="J88" s="47"/>
      <c r="K88" s="45"/>
      <c r="L88" s="45"/>
      <c r="M88" s="47"/>
      <c r="N88" s="46"/>
      <c r="O88" s="46"/>
      <c r="P88" s="46"/>
      <c r="Q88" s="46"/>
      <c r="T88" s="27"/>
    </row>
    <row r="89" spans="1:20" s="26" customFormat="1" ht="12.75">
      <c r="A89" s="108"/>
      <c r="B89" s="18"/>
      <c r="C89" s="47"/>
      <c r="D89" s="47"/>
      <c r="E89" s="44"/>
      <c r="F89" s="44"/>
      <c r="G89" s="47"/>
      <c r="H89" s="44"/>
      <c r="I89" s="44"/>
      <c r="J89" s="47"/>
      <c r="K89" s="45"/>
      <c r="L89" s="45"/>
      <c r="M89" s="47"/>
      <c r="N89" s="46"/>
      <c r="O89" s="46"/>
      <c r="P89" s="46"/>
      <c r="Q89" s="46"/>
      <c r="T89" s="27"/>
    </row>
    <row r="90" spans="1:20" s="26" customFormat="1" ht="12.75">
      <c r="A90" s="108"/>
      <c r="B90" s="18"/>
      <c r="C90" s="47"/>
      <c r="D90" s="47"/>
      <c r="E90" s="44"/>
      <c r="F90" s="44"/>
      <c r="G90" s="47"/>
      <c r="H90" s="44"/>
      <c r="I90" s="44"/>
      <c r="J90" s="47"/>
      <c r="K90" s="45"/>
      <c r="L90" s="45"/>
      <c r="M90" s="47"/>
      <c r="N90" s="46"/>
      <c r="O90" s="46"/>
      <c r="P90" s="46"/>
      <c r="Q90" s="46"/>
      <c r="T90" s="27"/>
    </row>
    <row r="91" spans="1:20" s="26" customFormat="1" ht="12.75">
      <c r="A91" s="106"/>
      <c r="B91" s="18"/>
      <c r="C91" s="47"/>
      <c r="D91" s="47"/>
      <c r="E91" s="44"/>
      <c r="F91" s="44"/>
      <c r="G91" s="47"/>
      <c r="H91" s="44"/>
      <c r="I91" s="44"/>
      <c r="J91" s="47"/>
      <c r="K91" s="45"/>
      <c r="L91" s="45"/>
      <c r="M91" s="47"/>
      <c r="N91" s="46"/>
      <c r="O91" s="46"/>
      <c r="P91" s="46"/>
      <c r="Q91" s="46"/>
      <c r="T91" s="27"/>
    </row>
    <row r="92" spans="1:20" s="1" customFormat="1" ht="15.75" customHeight="1">
      <c r="A92" s="108" t="s">
        <v>80</v>
      </c>
      <c r="B92" s="110" t="s">
        <v>1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T92" s="2"/>
    </row>
    <row r="93" spans="1:20" s="1" customFormat="1" ht="15.75" customHeight="1">
      <c r="A93" s="108"/>
      <c r="B93" s="110" t="s">
        <v>2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T93" s="2"/>
    </row>
    <row r="94" spans="1:20" s="1" customFormat="1" ht="15.75" customHeight="1">
      <c r="A94" s="108"/>
      <c r="B94" s="110" t="s">
        <v>3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T94" s="2"/>
    </row>
    <row r="95" spans="1:20" s="1" customFormat="1" ht="15.75" customHeight="1">
      <c r="A95" s="108"/>
      <c r="B95" s="110" t="s">
        <v>4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T95" s="2"/>
    </row>
    <row r="96" spans="1:20" s="1" customFormat="1" ht="15.75" customHeight="1">
      <c r="A96" s="108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T96" s="2"/>
    </row>
    <row r="97" spans="1:20" s="1" customFormat="1" ht="15.75" customHeight="1">
      <c r="A97" s="108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T97" s="2"/>
    </row>
    <row r="98" spans="1:20" s="1" customFormat="1" ht="15.75" customHeight="1">
      <c r="A98" s="108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T98" s="2"/>
    </row>
    <row r="99" spans="1:20" s="5" customFormat="1" ht="12.75">
      <c r="A99" s="108"/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3"/>
      <c r="N99" s="3"/>
      <c r="O99" s="3"/>
      <c r="P99" s="3"/>
      <c r="Q99" s="3"/>
      <c r="T99" s="6"/>
    </row>
    <row r="100" spans="1:20" s="5" customFormat="1" ht="12.75">
      <c r="A100" s="108"/>
      <c r="B100" s="7"/>
      <c r="C100" s="8" t="s">
        <v>5</v>
      </c>
      <c r="D100" s="8"/>
      <c r="E100" s="111" t="s">
        <v>6</v>
      </c>
      <c r="F100" s="111"/>
      <c r="G100" s="9"/>
      <c r="H100" s="111" t="s">
        <v>7</v>
      </c>
      <c r="I100" s="111"/>
      <c r="J100" s="9"/>
      <c r="K100" s="111" t="s">
        <v>8</v>
      </c>
      <c r="L100" s="111"/>
      <c r="M100" s="9"/>
      <c r="N100" s="112" t="s">
        <v>9</v>
      </c>
      <c r="O100" s="112"/>
      <c r="P100" s="112"/>
      <c r="Q100" s="112"/>
      <c r="T100" s="6"/>
    </row>
    <row r="101" spans="1:20" s="5" customFormat="1" ht="12.75">
      <c r="A101" s="108"/>
      <c r="B101" s="7"/>
      <c r="C101" s="8"/>
      <c r="D101" s="8"/>
      <c r="E101" s="10"/>
      <c r="F101" s="10"/>
      <c r="G101" s="9"/>
      <c r="H101" s="10"/>
      <c r="I101" s="10"/>
      <c r="J101" s="9"/>
      <c r="K101" s="10"/>
      <c r="L101" s="10"/>
      <c r="M101" s="9"/>
      <c r="N101" s="11" t="s">
        <v>10</v>
      </c>
      <c r="O101" s="11"/>
      <c r="P101" s="11"/>
      <c r="Q101" s="11"/>
      <c r="T101" s="6"/>
    </row>
    <row r="102" spans="1:20" s="5" customFormat="1" ht="12.75" customHeight="1">
      <c r="A102" s="108"/>
      <c r="B102" s="7"/>
      <c r="E102" s="9"/>
      <c r="F102" s="9"/>
      <c r="G102" s="9"/>
      <c r="H102" s="9"/>
      <c r="I102" s="9"/>
      <c r="J102" s="9"/>
      <c r="K102" s="12"/>
      <c r="L102" s="12"/>
      <c r="M102" s="9"/>
      <c r="N102" s="13" t="s">
        <v>11</v>
      </c>
      <c r="O102" s="13"/>
      <c r="P102" s="109" t="s">
        <v>12</v>
      </c>
      <c r="Q102" s="109"/>
      <c r="T102" s="6"/>
    </row>
    <row r="103" spans="1:17" s="15" customFormat="1" ht="13.5" thickBot="1">
      <c r="A103" s="108"/>
      <c r="B103" s="14" t="s">
        <v>13</v>
      </c>
      <c r="C103" s="14"/>
      <c r="D103" s="14"/>
      <c r="E103" s="101" t="s">
        <v>14</v>
      </c>
      <c r="F103" s="99" t="s">
        <v>15</v>
      </c>
      <c r="G103" s="100"/>
      <c r="H103" s="101" t="s">
        <v>14</v>
      </c>
      <c r="I103" s="99" t="s">
        <v>15</v>
      </c>
      <c r="J103" s="100"/>
      <c r="K103" s="102" t="s">
        <v>14</v>
      </c>
      <c r="L103" s="103" t="s">
        <v>15</v>
      </c>
      <c r="M103" s="100"/>
      <c r="N103" s="99" t="s">
        <v>15</v>
      </c>
      <c r="O103" s="99"/>
      <c r="P103" s="101" t="s">
        <v>14</v>
      </c>
      <c r="Q103" s="99" t="s">
        <v>15</v>
      </c>
    </row>
    <row r="104" spans="1:20" s="26" customFormat="1" ht="12.75" customHeight="1">
      <c r="A104" s="108"/>
      <c r="B104" s="18"/>
      <c r="C104" s="47"/>
      <c r="D104" s="47"/>
      <c r="E104" s="44"/>
      <c r="F104" s="44"/>
      <c r="G104" s="47"/>
      <c r="H104" s="44"/>
      <c r="I104" s="44"/>
      <c r="J104" s="47"/>
      <c r="K104" s="45"/>
      <c r="L104" s="45"/>
      <c r="M104" s="47"/>
      <c r="N104" s="46"/>
      <c r="O104" s="46"/>
      <c r="P104" s="46"/>
      <c r="Q104" s="46"/>
      <c r="T104" s="27"/>
    </row>
    <row r="105" spans="1:20" s="26" customFormat="1" ht="12.75">
      <c r="A105" s="108"/>
      <c r="B105" s="18"/>
      <c r="C105" s="19" t="s">
        <v>81</v>
      </c>
      <c r="D105" s="20"/>
      <c r="E105" s="51"/>
      <c r="F105" s="22"/>
      <c r="G105" s="20"/>
      <c r="H105" s="51"/>
      <c r="I105" s="22"/>
      <c r="J105" s="20"/>
      <c r="K105" s="52"/>
      <c r="L105" s="24"/>
      <c r="M105" s="20"/>
      <c r="N105" s="33"/>
      <c r="O105" s="33"/>
      <c r="P105" s="53"/>
      <c r="Q105" s="33"/>
      <c r="T105" s="27"/>
    </row>
    <row r="106" spans="1:20" s="26" customFormat="1" ht="12.75">
      <c r="A106" s="108"/>
      <c r="B106" s="96" t="s">
        <v>187</v>
      </c>
      <c r="C106" s="20" t="s">
        <v>82</v>
      </c>
      <c r="D106" s="20"/>
      <c r="E106" s="21">
        <f>SUM(E107:E115)-E112</f>
        <v>75</v>
      </c>
      <c r="F106" s="21">
        <f>SUM(F107:F115)-F112</f>
        <v>8726</v>
      </c>
      <c r="G106" s="20"/>
      <c r="H106" s="21">
        <f>SUM(H107:H115)-H112</f>
        <v>91</v>
      </c>
      <c r="I106" s="21">
        <f>SUM(I107:I115)-I112</f>
        <v>10050</v>
      </c>
      <c r="J106" s="20"/>
      <c r="K106" s="23">
        <f>SUM(K107:K115)-K112</f>
        <v>91</v>
      </c>
      <c r="L106" s="23">
        <f>SUM(L107:L115)-L112</f>
        <v>9200</v>
      </c>
      <c r="M106" s="20"/>
      <c r="N106" s="37">
        <f>SUM(N107:N115)-N112</f>
        <v>150</v>
      </c>
      <c r="O106" s="37"/>
      <c r="P106" s="37">
        <f>SUM(P107:P115)-P112</f>
        <v>0</v>
      </c>
      <c r="Q106" s="33">
        <f>SUM(Q107:Q115)-Q112</f>
        <v>-1000</v>
      </c>
      <c r="R106" s="21"/>
      <c r="T106" s="27"/>
    </row>
    <row r="107" spans="1:20" s="26" customFormat="1" ht="14.25" customHeight="1" hidden="1">
      <c r="A107" s="108"/>
      <c r="B107" s="96"/>
      <c r="C107" s="20" t="s">
        <v>83</v>
      </c>
      <c r="D107" s="20"/>
      <c r="E107" s="21">
        <f>'[1]Detail'!E113</f>
        <v>40</v>
      </c>
      <c r="F107" s="21">
        <f>'[1]Detail'!F113</f>
        <v>4304</v>
      </c>
      <c r="G107" s="20"/>
      <c r="H107" s="21">
        <f>'[1]Detail'!H113</f>
        <v>43</v>
      </c>
      <c r="I107" s="21">
        <f>'[1]Detail'!I113</f>
        <v>4248</v>
      </c>
      <c r="J107" s="20"/>
      <c r="K107" s="24">
        <f>'[1]Detail'!K113</f>
        <v>43</v>
      </c>
      <c r="L107" s="24">
        <f>'[1]Detail'!L113</f>
        <v>4171</v>
      </c>
      <c r="M107" s="20"/>
      <c r="N107" s="37">
        <f>'[1]Detail'!N113</f>
        <v>72</v>
      </c>
      <c r="O107" s="37"/>
      <c r="P107" s="39">
        <f>'[1]Detail'!O113</f>
        <v>0</v>
      </c>
      <c r="Q107" s="33">
        <f>'[1]Detail'!P113</f>
        <v>-149</v>
      </c>
      <c r="T107" s="27"/>
    </row>
    <row r="108" spans="1:20" s="26" customFormat="1" ht="14.25" customHeight="1" hidden="1">
      <c r="A108" s="108"/>
      <c r="B108" s="96"/>
      <c r="C108" s="34" t="s">
        <v>84</v>
      </c>
      <c r="D108" s="34"/>
      <c r="E108" s="21">
        <f>'[1]Detail'!E114</f>
        <v>0</v>
      </c>
      <c r="F108" s="21">
        <f>'[1]Detail'!F114</f>
        <v>76</v>
      </c>
      <c r="G108" s="34"/>
      <c r="H108" s="21">
        <f>'[1]Detail'!H114</f>
        <v>0</v>
      </c>
      <c r="I108" s="21">
        <f>'[1]Detail'!I114</f>
        <v>0</v>
      </c>
      <c r="J108" s="34"/>
      <c r="K108" s="24">
        <f>'[1]Detail'!K114</f>
        <v>0</v>
      </c>
      <c r="L108" s="24">
        <f>'[1]Detail'!L114</f>
        <v>0</v>
      </c>
      <c r="M108" s="34"/>
      <c r="N108" s="37">
        <f>'[1]Detail'!N114</f>
        <v>0</v>
      </c>
      <c r="O108" s="37"/>
      <c r="P108" s="39">
        <f>'[1]Detail'!O114</f>
        <v>0</v>
      </c>
      <c r="Q108" s="33">
        <f>'[1]Detail'!P114</f>
        <v>0</v>
      </c>
      <c r="T108" s="27"/>
    </row>
    <row r="109" spans="1:20" s="26" customFormat="1" ht="14.25" customHeight="1" hidden="1">
      <c r="A109" s="108"/>
      <c r="B109" s="96"/>
      <c r="C109" s="20" t="s">
        <v>85</v>
      </c>
      <c r="D109" s="20"/>
      <c r="E109" s="21">
        <f>'[1]Detail'!E115</f>
        <v>14</v>
      </c>
      <c r="F109" s="22">
        <f>'[1]Detail'!F115</f>
        <v>1723</v>
      </c>
      <c r="G109" s="20"/>
      <c r="H109" s="21">
        <f>'[1]Detail'!H115</f>
        <v>17</v>
      </c>
      <c r="I109" s="22">
        <f>'[1]Detail'!I115</f>
        <v>1715</v>
      </c>
      <c r="J109" s="20"/>
      <c r="K109" s="24">
        <f>'[1]Detail'!K115</f>
        <v>17</v>
      </c>
      <c r="L109" s="24">
        <f>'[1]Detail'!L115</f>
        <v>1402</v>
      </c>
      <c r="M109" s="20"/>
      <c r="N109" s="33">
        <f>'[1]Detail'!N115</f>
        <v>27</v>
      </c>
      <c r="O109" s="33"/>
      <c r="P109" s="39">
        <f>'[1]Detail'!O115</f>
        <v>0</v>
      </c>
      <c r="Q109" s="33">
        <f>'[1]Detail'!P115</f>
        <v>-340</v>
      </c>
      <c r="T109" s="27"/>
    </row>
    <row r="110" spans="1:20" s="26" customFormat="1" ht="14.25" customHeight="1" hidden="1">
      <c r="A110" s="108"/>
      <c r="B110" s="96"/>
      <c r="C110" s="20" t="s">
        <v>86</v>
      </c>
      <c r="D110" s="20"/>
      <c r="E110" s="21">
        <f>'[1]Detail'!E116</f>
        <v>1</v>
      </c>
      <c r="F110" s="22">
        <f>'[1]Detail'!F116</f>
        <v>298</v>
      </c>
      <c r="G110" s="20"/>
      <c r="H110" s="21">
        <f>'[1]Detail'!H116</f>
        <v>3</v>
      </c>
      <c r="I110" s="22">
        <f>'[1]Detail'!I116</f>
        <v>335</v>
      </c>
      <c r="J110" s="20"/>
      <c r="K110" s="24">
        <f>'[1]Detail'!K116</f>
        <v>3</v>
      </c>
      <c r="L110" s="24">
        <f>'[1]Detail'!L116</f>
        <v>293</v>
      </c>
      <c r="M110" s="20"/>
      <c r="N110" s="33">
        <f>'[1]Detail'!N116</f>
        <v>8</v>
      </c>
      <c r="O110" s="33"/>
      <c r="P110" s="39">
        <f>'[1]Detail'!O116</f>
        <v>0</v>
      </c>
      <c r="Q110" s="33">
        <f>'[1]Detail'!P116</f>
        <v>-50</v>
      </c>
      <c r="T110" s="27"/>
    </row>
    <row r="111" spans="1:20" s="26" customFormat="1" ht="14.25" customHeight="1" hidden="1">
      <c r="A111" s="108"/>
      <c r="B111" s="96"/>
      <c r="C111" s="20" t="s">
        <v>87</v>
      </c>
      <c r="D111" s="20"/>
      <c r="E111" s="21">
        <f>'[1]Detail'!E117</f>
        <v>1</v>
      </c>
      <c r="F111" s="22">
        <f>'[1]Detail'!F117</f>
        <v>171</v>
      </c>
      <c r="G111" s="20"/>
      <c r="H111" s="21">
        <f>'[1]Detail'!H117</f>
        <v>3</v>
      </c>
      <c r="I111" s="22">
        <f>'[1]Detail'!I117</f>
        <v>283</v>
      </c>
      <c r="J111" s="20"/>
      <c r="K111" s="24">
        <f>'[1]Detail'!K117</f>
        <v>3</v>
      </c>
      <c r="L111" s="24">
        <f>'[1]Detail'!L117</f>
        <v>288</v>
      </c>
      <c r="M111" s="20"/>
      <c r="N111" s="33">
        <f>'[1]Detail'!N117</f>
        <v>5</v>
      </c>
      <c r="O111" s="33"/>
      <c r="P111" s="39">
        <f>'[1]Detail'!O117</f>
        <v>0</v>
      </c>
      <c r="Q111" s="33">
        <f>'[1]Detail'!P117</f>
        <v>0</v>
      </c>
      <c r="T111" s="27"/>
    </row>
    <row r="112" spans="1:20" s="26" customFormat="1" ht="14.25" customHeight="1" hidden="1">
      <c r="A112" s="108"/>
      <c r="B112" s="96"/>
      <c r="C112" s="20" t="s">
        <v>88</v>
      </c>
      <c r="D112" s="20"/>
      <c r="E112" s="21">
        <f>SUM(E113:E114)</f>
        <v>5</v>
      </c>
      <c r="F112" s="21">
        <f>SUM(F113:F114)</f>
        <v>712</v>
      </c>
      <c r="G112" s="20"/>
      <c r="H112" s="21">
        <f>SUM(H113:H114)</f>
        <v>6</v>
      </c>
      <c r="I112" s="21">
        <f>SUM(I113:I114)</f>
        <v>1927</v>
      </c>
      <c r="J112" s="20"/>
      <c r="K112" s="23">
        <f>SUM(K113:K114)</f>
        <v>6</v>
      </c>
      <c r="L112" s="23">
        <f>SUM(L113:L114)</f>
        <v>1783</v>
      </c>
      <c r="M112" s="20"/>
      <c r="N112" s="21">
        <f>SUM(N113:N114)</f>
        <v>6</v>
      </c>
      <c r="O112" s="21"/>
      <c r="P112" s="37">
        <f>SUM(P113:P114)</f>
        <v>0</v>
      </c>
      <c r="Q112" s="33">
        <f>SUM(Q113:Q114)</f>
        <v>-150</v>
      </c>
      <c r="R112" s="21"/>
      <c r="T112" s="27"/>
    </row>
    <row r="113" spans="1:20" s="26" customFormat="1" ht="14.25" customHeight="1" hidden="1">
      <c r="A113" s="108"/>
      <c r="B113" s="96"/>
      <c r="C113" s="54" t="s">
        <v>89</v>
      </c>
      <c r="D113" s="54"/>
      <c r="E113" s="21">
        <f>'[1]Detail'!E119</f>
        <v>5</v>
      </c>
      <c r="F113" s="22">
        <f>'[1]Detail'!F119</f>
        <v>334</v>
      </c>
      <c r="G113" s="54"/>
      <c r="H113" s="21">
        <f>'[1]Detail'!H119</f>
        <v>5</v>
      </c>
      <c r="I113" s="22">
        <f>'[1]Detail'!I119</f>
        <v>330</v>
      </c>
      <c r="J113" s="54"/>
      <c r="K113" s="24">
        <f>'[1]Detail'!K119</f>
        <v>5</v>
      </c>
      <c r="L113" s="24">
        <f>'[1]Detail'!L119</f>
        <v>335</v>
      </c>
      <c r="M113" s="54"/>
      <c r="N113" s="33">
        <f>'[1]Detail'!N119</f>
        <v>5</v>
      </c>
      <c r="O113" s="33"/>
      <c r="P113" s="39">
        <f>'[1]Detail'!O119</f>
        <v>0</v>
      </c>
      <c r="Q113" s="33">
        <f>'[1]Detail'!P119</f>
        <v>0</v>
      </c>
      <c r="T113" s="27"/>
    </row>
    <row r="114" spans="1:20" s="26" customFormat="1" ht="14.25" customHeight="1" hidden="1">
      <c r="A114" s="108"/>
      <c r="B114" s="96"/>
      <c r="C114" s="54" t="s">
        <v>90</v>
      </c>
      <c r="D114" s="54"/>
      <c r="E114" s="21">
        <f>'[1]Detail'!E120</f>
        <v>0</v>
      </c>
      <c r="F114" s="22">
        <f>'[1]Detail'!F120</f>
        <v>378</v>
      </c>
      <c r="G114" s="54"/>
      <c r="H114" s="21">
        <f>'[1]Detail'!H120</f>
        <v>1</v>
      </c>
      <c r="I114" s="22">
        <f>'[1]Detail'!I120</f>
        <v>1597</v>
      </c>
      <c r="J114" s="54"/>
      <c r="K114" s="24">
        <f>'[1]Detail'!K120</f>
        <v>1</v>
      </c>
      <c r="L114" s="24">
        <f>'[1]Detail'!L120</f>
        <v>1448</v>
      </c>
      <c r="M114" s="54"/>
      <c r="N114" s="33">
        <f>'[1]Detail'!N120</f>
        <v>1</v>
      </c>
      <c r="O114" s="33"/>
      <c r="P114" s="39">
        <f>'[1]Detail'!O120</f>
        <v>0</v>
      </c>
      <c r="Q114" s="33">
        <f>'[1]Detail'!P120</f>
        <v>-150</v>
      </c>
      <c r="T114" s="27"/>
    </row>
    <row r="115" spans="1:20" s="26" customFormat="1" ht="14.25" customHeight="1" hidden="1">
      <c r="A115" s="108"/>
      <c r="B115" s="96"/>
      <c r="C115" s="20" t="s">
        <v>91</v>
      </c>
      <c r="D115" s="20"/>
      <c r="E115" s="21">
        <f>'[1]Detail'!E121</f>
        <v>14</v>
      </c>
      <c r="F115" s="22">
        <f>'[1]Detail'!F121</f>
        <v>1442</v>
      </c>
      <c r="G115" s="20"/>
      <c r="H115" s="21">
        <f>'[1]Detail'!H121</f>
        <v>19</v>
      </c>
      <c r="I115" s="22">
        <f>'[1]Detail'!I121</f>
        <v>1542</v>
      </c>
      <c r="J115" s="20"/>
      <c r="K115" s="24">
        <f>'[1]Detail'!K121</f>
        <v>19</v>
      </c>
      <c r="L115" s="24">
        <f>'[1]Detail'!L121</f>
        <v>1263</v>
      </c>
      <c r="M115" s="20"/>
      <c r="N115" s="33">
        <f>'[1]Detail'!N121</f>
        <v>32</v>
      </c>
      <c r="O115" s="33"/>
      <c r="P115" s="39">
        <f>'[1]Detail'!O121</f>
        <v>0</v>
      </c>
      <c r="Q115" s="33">
        <f>'[1]Detail'!P121</f>
        <v>-311</v>
      </c>
      <c r="T115" s="27"/>
    </row>
    <row r="116" spans="1:20" s="26" customFormat="1" ht="12.75">
      <c r="A116" s="108"/>
      <c r="B116" s="96" t="s">
        <v>188</v>
      </c>
      <c r="C116" s="20" t="s">
        <v>92</v>
      </c>
      <c r="D116" s="20"/>
      <c r="E116" s="21">
        <f>SUM(E117:E118)</f>
        <v>14</v>
      </c>
      <c r="F116" s="21">
        <f>SUM(F117:F118)</f>
        <v>1381</v>
      </c>
      <c r="G116" s="20"/>
      <c r="H116" s="21">
        <f>SUM(H117:H118)</f>
        <v>18</v>
      </c>
      <c r="I116" s="21">
        <f>SUM(I117:I118)</f>
        <v>1480</v>
      </c>
      <c r="J116" s="20"/>
      <c r="K116" s="23">
        <f>SUM(K117:K118)</f>
        <v>18</v>
      </c>
      <c r="L116" s="23">
        <f>SUM(L117:L118)</f>
        <v>1502</v>
      </c>
      <c r="M116" s="20"/>
      <c r="N116" s="37">
        <f>SUM(N117:N118)</f>
        <v>22</v>
      </c>
      <c r="O116" s="37"/>
      <c r="P116" s="37">
        <f>SUM(P117:P118)</f>
        <v>0</v>
      </c>
      <c r="Q116" s="33">
        <f>SUM(Q117:Q118)</f>
        <v>0</v>
      </c>
      <c r="T116" s="27"/>
    </row>
    <row r="117" spans="1:20" s="26" customFormat="1" ht="14.25" customHeight="1" hidden="1">
      <c r="A117" s="108"/>
      <c r="B117" s="96"/>
      <c r="C117" s="20" t="s">
        <v>93</v>
      </c>
      <c r="D117" s="20"/>
      <c r="E117" s="21">
        <f>'[1]Detail'!E123</f>
        <v>6</v>
      </c>
      <c r="F117" s="22">
        <f>'[1]Detail'!F123</f>
        <v>420</v>
      </c>
      <c r="G117" s="20"/>
      <c r="H117" s="21">
        <f>'[1]Detail'!H123</f>
        <v>7</v>
      </c>
      <c r="I117" s="22">
        <f>'[1]Detail'!I123</f>
        <v>512</v>
      </c>
      <c r="J117" s="20"/>
      <c r="K117" s="24">
        <f>'[1]Detail'!K123</f>
        <v>7</v>
      </c>
      <c r="L117" s="24">
        <f>'[1]Detail'!L123</f>
        <v>517</v>
      </c>
      <c r="M117" s="20"/>
      <c r="N117" s="33">
        <f>'[1]Detail'!N123</f>
        <v>5</v>
      </c>
      <c r="O117" s="33"/>
      <c r="P117" s="39">
        <f>'[1]Detail'!O123</f>
        <v>0</v>
      </c>
      <c r="Q117" s="33">
        <f>'[1]Detail'!P123</f>
        <v>0</v>
      </c>
      <c r="T117" s="27"/>
    </row>
    <row r="118" spans="1:20" s="26" customFormat="1" ht="14.25" customHeight="1" hidden="1">
      <c r="A118" s="108"/>
      <c r="B118" s="96"/>
      <c r="C118" s="34" t="s">
        <v>94</v>
      </c>
      <c r="D118" s="34"/>
      <c r="E118" s="21">
        <f>'[1]Detail'!E124</f>
        <v>8</v>
      </c>
      <c r="F118" s="22">
        <f>'[1]Detail'!F124</f>
        <v>961</v>
      </c>
      <c r="G118" s="34"/>
      <c r="H118" s="21">
        <f>'[1]Detail'!H124</f>
        <v>11</v>
      </c>
      <c r="I118" s="22">
        <f>'[1]Detail'!I124</f>
        <v>968</v>
      </c>
      <c r="J118" s="34"/>
      <c r="K118" s="24">
        <f>'[1]Detail'!K124</f>
        <v>11</v>
      </c>
      <c r="L118" s="24">
        <f>'[1]Detail'!L124</f>
        <v>985</v>
      </c>
      <c r="M118" s="34"/>
      <c r="N118" s="33">
        <f>'[1]Detail'!N124</f>
        <v>17</v>
      </c>
      <c r="O118" s="33"/>
      <c r="P118" s="39">
        <f>'[1]Detail'!O124</f>
        <v>0</v>
      </c>
      <c r="Q118" s="33">
        <f>'[1]Detail'!P124</f>
        <v>0</v>
      </c>
      <c r="T118" s="27"/>
    </row>
    <row r="119" spans="1:20" s="26" customFormat="1" ht="12.75">
      <c r="A119" s="108"/>
      <c r="B119" s="96" t="s">
        <v>189</v>
      </c>
      <c r="C119" s="20" t="s">
        <v>95</v>
      </c>
      <c r="D119" s="20"/>
      <c r="E119" s="21">
        <f>SUM(E120:E126)</f>
        <v>0</v>
      </c>
      <c r="F119" s="21">
        <f>SUM(F120:F126)</f>
        <v>6840</v>
      </c>
      <c r="G119" s="20"/>
      <c r="H119" s="21">
        <f>SUM(H120:H126)</f>
        <v>0</v>
      </c>
      <c r="I119" s="21">
        <f>SUM(I120:I126)</f>
        <v>6053</v>
      </c>
      <c r="J119" s="20"/>
      <c r="K119" s="23">
        <f>SUM(K120:K126)</f>
        <v>0</v>
      </c>
      <c r="L119" s="23">
        <f>SUM(L120:L126)</f>
        <v>6613</v>
      </c>
      <c r="M119" s="20"/>
      <c r="N119" s="37">
        <f>SUM(N120:N126)</f>
        <v>0</v>
      </c>
      <c r="O119" s="37"/>
      <c r="P119" s="37">
        <f>SUM(P120:P126)</f>
        <v>0</v>
      </c>
      <c r="Q119" s="33">
        <f>SUM(Q120:Q126)</f>
        <v>560</v>
      </c>
      <c r="T119" s="27"/>
    </row>
    <row r="120" spans="1:20" s="26" customFormat="1" ht="14.25" customHeight="1" hidden="1">
      <c r="A120" s="108"/>
      <c r="B120" s="96"/>
      <c r="C120" s="34" t="s">
        <v>96</v>
      </c>
      <c r="D120" s="34"/>
      <c r="E120" s="21">
        <f>'[1]Detail'!E126</f>
        <v>0</v>
      </c>
      <c r="F120" s="22">
        <f>'[1]Detail'!F126</f>
        <v>1689</v>
      </c>
      <c r="G120" s="34"/>
      <c r="H120" s="21">
        <f>'[1]Detail'!H126</f>
        <v>0</v>
      </c>
      <c r="I120" s="22">
        <f>'[1]Detail'!I126</f>
        <v>1666</v>
      </c>
      <c r="J120" s="34"/>
      <c r="K120" s="24">
        <f>'[1]Detail'!K126</f>
        <v>0</v>
      </c>
      <c r="L120" s="24">
        <f>'[1]Detail'!L126</f>
        <v>1666</v>
      </c>
      <c r="M120" s="34"/>
      <c r="N120" s="33">
        <f>'[1]Detail'!N126</f>
        <v>0</v>
      </c>
      <c r="O120" s="33"/>
      <c r="P120" s="39">
        <f>'[1]Detail'!O126</f>
        <v>0</v>
      </c>
      <c r="Q120" s="33">
        <f>'[1]Detail'!P126</f>
        <v>0</v>
      </c>
      <c r="T120" s="27"/>
    </row>
    <row r="121" spans="1:20" s="26" customFormat="1" ht="14.25" customHeight="1" hidden="1">
      <c r="A121" s="108"/>
      <c r="B121" s="96"/>
      <c r="C121" s="34" t="s">
        <v>97</v>
      </c>
      <c r="D121" s="34"/>
      <c r="E121" s="21">
        <f>'[1]Detail'!E127</f>
        <v>0</v>
      </c>
      <c r="F121" s="22">
        <f>'[1]Detail'!F127</f>
        <v>122</v>
      </c>
      <c r="G121" s="34"/>
      <c r="H121" s="21">
        <f>'[1]Detail'!H127</f>
        <v>0</v>
      </c>
      <c r="I121" s="22">
        <f>'[1]Detail'!I127</f>
        <v>0</v>
      </c>
      <c r="J121" s="34"/>
      <c r="K121" s="24">
        <f>'[1]Detail'!K127</f>
        <v>0</v>
      </c>
      <c r="L121" s="24">
        <f>'[1]Detail'!L127</f>
        <v>0</v>
      </c>
      <c r="M121" s="34"/>
      <c r="N121" s="33">
        <f>'[1]Detail'!N127</f>
        <v>0</v>
      </c>
      <c r="O121" s="33"/>
      <c r="P121" s="39">
        <f>'[1]Detail'!O127</f>
        <v>0</v>
      </c>
      <c r="Q121" s="33">
        <f>'[1]Detail'!P127</f>
        <v>0</v>
      </c>
      <c r="T121" s="27"/>
    </row>
    <row r="122" spans="1:20" s="26" customFormat="1" ht="14.25" customHeight="1" hidden="1">
      <c r="A122" s="108"/>
      <c r="B122" s="96"/>
      <c r="C122" s="34" t="s">
        <v>98</v>
      </c>
      <c r="D122" s="34"/>
      <c r="E122" s="21">
        <f>'[1]Detail'!E128</f>
        <v>0</v>
      </c>
      <c r="F122" s="21">
        <f>'[1]Detail'!F128</f>
        <v>3245</v>
      </c>
      <c r="G122" s="34"/>
      <c r="H122" s="21">
        <f>'[1]Detail'!H128</f>
        <v>0</v>
      </c>
      <c r="I122" s="21">
        <f>'[1]Detail'!I128</f>
        <v>3229</v>
      </c>
      <c r="J122" s="34"/>
      <c r="K122" s="24">
        <f>'[1]Detail'!K128</f>
        <v>0</v>
      </c>
      <c r="L122" s="24">
        <f>'[1]Detail'!L128</f>
        <v>2789</v>
      </c>
      <c r="M122" s="34"/>
      <c r="N122" s="37">
        <f>'[1]Detail'!N128</f>
        <v>0</v>
      </c>
      <c r="O122" s="37"/>
      <c r="P122" s="39">
        <f>'[1]Detail'!O128</f>
        <v>0</v>
      </c>
      <c r="Q122" s="33">
        <f>'[1]Detail'!P128</f>
        <v>-440</v>
      </c>
      <c r="R122" s="21"/>
      <c r="S122" s="21"/>
      <c r="T122" s="55"/>
    </row>
    <row r="123" spans="1:20" s="26" customFormat="1" ht="14.25" customHeight="1" hidden="1">
      <c r="A123" s="108"/>
      <c r="B123" s="96"/>
      <c r="C123" s="34" t="s">
        <v>99</v>
      </c>
      <c r="D123" s="34"/>
      <c r="E123" s="21">
        <f>'[1]Detail'!E129</f>
        <v>0</v>
      </c>
      <c r="F123" s="21">
        <f>'[1]Detail'!F129</f>
        <v>477</v>
      </c>
      <c r="G123" s="34"/>
      <c r="H123" s="21">
        <f>'[1]Detail'!H129</f>
        <v>0</v>
      </c>
      <c r="I123" s="21">
        <f>'[1]Detail'!I129</f>
        <v>0</v>
      </c>
      <c r="J123" s="34"/>
      <c r="K123" s="24">
        <f>'[1]Detail'!K129</f>
        <v>0</v>
      </c>
      <c r="L123" s="24">
        <f>'[1]Detail'!L129</f>
        <v>0</v>
      </c>
      <c r="M123" s="34"/>
      <c r="N123" s="37">
        <f>'[1]Detail'!N129</f>
        <v>0</v>
      </c>
      <c r="O123" s="37"/>
      <c r="P123" s="39">
        <f>'[1]Detail'!O129</f>
        <v>0</v>
      </c>
      <c r="Q123" s="33">
        <f>'[1]Detail'!P129</f>
        <v>0</v>
      </c>
      <c r="R123" s="21"/>
      <c r="S123" s="21"/>
      <c r="T123" s="55"/>
    </row>
    <row r="124" spans="1:20" s="26" customFormat="1" ht="14.25" customHeight="1" hidden="1">
      <c r="A124" s="108"/>
      <c r="B124" s="96"/>
      <c r="C124" s="34" t="s">
        <v>100</v>
      </c>
      <c r="D124" s="34"/>
      <c r="E124" s="21">
        <f>'[1]Detail'!E130</f>
        <v>0</v>
      </c>
      <c r="F124" s="22">
        <f>'[1]Detail'!F130</f>
        <v>1159</v>
      </c>
      <c r="G124" s="34"/>
      <c r="H124" s="21">
        <f>'[1]Detail'!H130</f>
        <v>0</v>
      </c>
      <c r="I124" s="22">
        <f>'[1]Detail'!I130</f>
        <v>1158</v>
      </c>
      <c r="J124" s="34"/>
      <c r="K124" s="24">
        <f>'[1]Detail'!K130</f>
        <v>0</v>
      </c>
      <c r="L124" s="24">
        <f>'[1]Detail'!L130</f>
        <v>1158</v>
      </c>
      <c r="M124" s="34"/>
      <c r="N124" s="33">
        <f>'[1]Detail'!N130</f>
        <v>0</v>
      </c>
      <c r="O124" s="33"/>
      <c r="P124" s="39">
        <f>'[1]Detail'!O130</f>
        <v>0</v>
      </c>
      <c r="Q124" s="33">
        <f>'[1]Detail'!P130</f>
        <v>0</v>
      </c>
      <c r="T124" s="27"/>
    </row>
    <row r="125" spans="1:20" s="26" customFormat="1" ht="14.25" customHeight="1" hidden="1">
      <c r="A125" s="108"/>
      <c r="B125" s="96"/>
      <c r="C125" s="34" t="s">
        <v>101</v>
      </c>
      <c r="D125" s="34"/>
      <c r="E125" s="21">
        <f>'[1]Detail'!E131</f>
        <v>0</v>
      </c>
      <c r="F125" s="22">
        <f>'[1]Detail'!F131</f>
        <v>135</v>
      </c>
      <c r="G125" s="34"/>
      <c r="H125" s="21">
        <f>'[1]Detail'!H131</f>
        <v>0</v>
      </c>
      <c r="I125" s="22">
        <f>'[1]Detail'!I131</f>
        <v>0</v>
      </c>
      <c r="J125" s="34"/>
      <c r="K125" s="24">
        <f>'[1]Detail'!K131</f>
        <v>0</v>
      </c>
      <c r="L125" s="24">
        <f>'[1]Detail'!L131</f>
        <v>0</v>
      </c>
      <c r="M125" s="34"/>
      <c r="N125" s="33">
        <f>'[1]Detail'!N131</f>
        <v>0</v>
      </c>
      <c r="O125" s="33"/>
      <c r="P125" s="39">
        <f>'[1]Detail'!O131</f>
        <v>0</v>
      </c>
      <c r="Q125" s="33">
        <f>'[1]Detail'!P131</f>
        <v>0</v>
      </c>
      <c r="T125" s="27"/>
    </row>
    <row r="126" spans="1:20" s="26" customFormat="1" ht="14.25" customHeight="1" hidden="1">
      <c r="A126" s="108"/>
      <c r="B126" s="96"/>
      <c r="C126" s="34" t="s">
        <v>102</v>
      </c>
      <c r="D126" s="34"/>
      <c r="E126" s="21">
        <f>'[1]Detail'!E132</f>
        <v>0</v>
      </c>
      <c r="F126" s="22">
        <f>'[1]Detail'!F132</f>
        <v>13</v>
      </c>
      <c r="G126" s="34"/>
      <c r="H126" s="21">
        <f>'[1]Detail'!H132</f>
        <v>0</v>
      </c>
      <c r="I126" s="22">
        <f>'[1]Detail'!I132</f>
        <v>0</v>
      </c>
      <c r="J126" s="34"/>
      <c r="K126" s="24">
        <f>'[1]Detail'!K132</f>
        <v>0</v>
      </c>
      <c r="L126" s="24">
        <f>'[1]Detail'!L132</f>
        <v>1000</v>
      </c>
      <c r="M126" s="34"/>
      <c r="N126" s="33">
        <f>'[1]Detail'!N132</f>
        <v>0</v>
      </c>
      <c r="O126" s="33"/>
      <c r="P126" s="39">
        <f>'[1]Detail'!O132</f>
        <v>0</v>
      </c>
      <c r="Q126" s="33">
        <f>'[1]Detail'!P132</f>
        <v>1000</v>
      </c>
      <c r="T126" s="27"/>
    </row>
    <row r="127" spans="1:20" s="26" customFormat="1" ht="12.75">
      <c r="A127" s="108"/>
      <c r="B127" s="96" t="s">
        <v>190</v>
      </c>
      <c r="C127" s="20" t="s">
        <v>103</v>
      </c>
      <c r="D127" s="20"/>
      <c r="E127" s="21">
        <f>'[1]Detail'!E133</f>
        <v>38</v>
      </c>
      <c r="F127" s="22">
        <f>'[1]Detail'!F133</f>
        <v>2613</v>
      </c>
      <c r="G127" s="20"/>
      <c r="H127" s="21">
        <f>'[1]Detail'!H133</f>
        <v>35</v>
      </c>
      <c r="I127" s="22">
        <f>'[1]Detail'!I133</f>
        <v>2598</v>
      </c>
      <c r="J127" s="20"/>
      <c r="K127" s="23">
        <f>'[1]Detail'!K133</f>
        <v>35</v>
      </c>
      <c r="L127" s="24">
        <f>'[1]Detail'!L133</f>
        <v>2658</v>
      </c>
      <c r="M127" s="20"/>
      <c r="N127" s="33">
        <f>'[1]Detail'!N133</f>
        <v>60</v>
      </c>
      <c r="O127" s="33"/>
      <c r="P127" s="37">
        <f>'[1]Detail'!O133</f>
        <v>0</v>
      </c>
      <c r="Q127" s="33">
        <f>'[1]Detail'!P133</f>
        <v>0</v>
      </c>
      <c r="T127" s="27"/>
    </row>
    <row r="128" spans="1:20" s="26" customFormat="1" ht="12.75">
      <c r="A128" s="108"/>
      <c r="B128" s="96" t="s">
        <v>191</v>
      </c>
      <c r="C128" s="20" t="s">
        <v>104</v>
      </c>
      <c r="D128" s="20"/>
      <c r="E128" s="21">
        <f>'[1]Detail'!E134</f>
        <v>0</v>
      </c>
      <c r="F128" s="22">
        <f>'[1]Detail'!F134</f>
        <v>4624</v>
      </c>
      <c r="G128" s="20"/>
      <c r="H128" s="21">
        <f>'[1]Detail'!H134</f>
        <v>0</v>
      </c>
      <c r="I128" s="22">
        <f>'[1]Detail'!I134</f>
        <v>3944</v>
      </c>
      <c r="J128" s="20"/>
      <c r="K128" s="23">
        <f>'[1]Detail'!K134</f>
        <v>0</v>
      </c>
      <c r="L128" s="24">
        <f>'[1]Detail'!L134</f>
        <v>3944</v>
      </c>
      <c r="M128" s="20"/>
      <c r="N128" s="33">
        <f>'[1]Detail'!N134</f>
        <v>0</v>
      </c>
      <c r="O128" s="33"/>
      <c r="P128" s="37">
        <f>'[1]Detail'!O134</f>
        <v>0</v>
      </c>
      <c r="Q128" s="33">
        <f>'[1]Detail'!P134</f>
        <v>0</v>
      </c>
      <c r="T128" s="27"/>
    </row>
    <row r="129" spans="1:20" s="26" customFormat="1" ht="12.75">
      <c r="A129" s="108"/>
      <c r="B129" s="96" t="s">
        <v>192</v>
      </c>
      <c r="C129" s="20" t="s">
        <v>105</v>
      </c>
      <c r="D129" s="20"/>
      <c r="E129" s="21">
        <f>SUM(E130:E132)</f>
        <v>19</v>
      </c>
      <c r="F129" s="21">
        <f>SUM(F130:F132)</f>
        <v>1803</v>
      </c>
      <c r="G129" s="20"/>
      <c r="H129" s="21">
        <f>SUM(H130:H132)</f>
        <v>28</v>
      </c>
      <c r="I129" s="21">
        <f>SUM(I130:I132)</f>
        <v>1640</v>
      </c>
      <c r="J129" s="20"/>
      <c r="K129" s="23">
        <f>SUM(K130:K132)</f>
        <v>28</v>
      </c>
      <c r="L129" s="23">
        <f>SUM(L130:L132)</f>
        <v>1675</v>
      </c>
      <c r="M129" s="20"/>
      <c r="N129" s="37">
        <f>SUM(N130:N132)</f>
        <v>35</v>
      </c>
      <c r="O129" s="37"/>
      <c r="P129" s="37">
        <f>SUM(P130:P132)</f>
        <v>0</v>
      </c>
      <c r="Q129" s="33">
        <f>SUM(Q130:Q132)</f>
        <v>0</v>
      </c>
      <c r="T129" s="27"/>
    </row>
    <row r="130" spans="1:20" s="26" customFormat="1" ht="14.25" customHeight="1" hidden="1">
      <c r="A130" s="108"/>
      <c r="B130" s="96"/>
      <c r="C130" s="34" t="s">
        <v>106</v>
      </c>
      <c r="D130" s="34"/>
      <c r="E130" s="21">
        <f>'[1]Detail'!E136</f>
        <v>19</v>
      </c>
      <c r="F130" s="22">
        <f>'[1]Detail'!F136</f>
        <v>1653</v>
      </c>
      <c r="G130" s="34"/>
      <c r="H130" s="21">
        <f>'[1]Detail'!H136</f>
        <v>28</v>
      </c>
      <c r="I130" s="22">
        <f>'[1]Detail'!I136</f>
        <v>1640</v>
      </c>
      <c r="J130" s="34"/>
      <c r="K130" s="24">
        <f>'[1]Detail'!K136</f>
        <v>28</v>
      </c>
      <c r="L130" s="24">
        <f>'[1]Detail'!L136</f>
        <v>1675</v>
      </c>
      <c r="M130" s="34"/>
      <c r="N130" s="33">
        <f>'[1]Detail'!N136</f>
        <v>35</v>
      </c>
      <c r="O130" s="33"/>
      <c r="P130" s="39">
        <f>'[1]Detail'!O136</f>
        <v>0</v>
      </c>
      <c r="Q130" s="33">
        <f>'[1]Detail'!P136</f>
        <v>0</v>
      </c>
      <c r="T130" s="27"/>
    </row>
    <row r="131" spans="1:20" s="26" customFormat="1" ht="14.25" customHeight="1" hidden="1">
      <c r="A131" s="108"/>
      <c r="B131" s="96"/>
      <c r="C131" s="34" t="s">
        <v>107</v>
      </c>
      <c r="D131" s="34"/>
      <c r="E131" s="21">
        <f>'[1]Detail'!E137</f>
        <v>0</v>
      </c>
      <c r="F131" s="22">
        <f>'[1]Detail'!F137</f>
        <v>-7</v>
      </c>
      <c r="G131" s="34"/>
      <c r="H131" s="21">
        <f>'[1]Detail'!H137</f>
        <v>0</v>
      </c>
      <c r="I131" s="22">
        <f>'[1]Detail'!I137</f>
        <v>0</v>
      </c>
      <c r="J131" s="34"/>
      <c r="K131" s="24">
        <f>'[1]Detail'!K137</f>
        <v>0</v>
      </c>
      <c r="L131" s="24">
        <f>'[1]Detail'!L137</f>
        <v>0</v>
      </c>
      <c r="M131" s="34"/>
      <c r="N131" s="33">
        <f>'[1]Detail'!N137</f>
        <v>0</v>
      </c>
      <c r="O131" s="33"/>
      <c r="P131" s="39">
        <f>'[1]Detail'!O137</f>
        <v>0</v>
      </c>
      <c r="Q131" s="33">
        <f>'[1]Detail'!P137</f>
        <v>0</v>
      </c>
      <c r="T131" s="27"/>
    </row>
    <row r="132" spans="1:20" s="26" customFormat="1" ht="14.25" customHeight="1" hidden="1">
      <c r="A132" s="108"/>
      <c r="B132" s="96"/>
      <c r="C132" s="34" t="s">
        <v>108</v>
      </c>
      <c r="D132" s="34"/>
      <c r="E132" s="21">
        <f>'[1]Detail'!E138</f>
        <v>0</v>
      </c>
      <c r="F132" s="22">
        <f>'[1]Detail'!F138</f>
        <v>157</v>
      </c>
      <c r="G132" s="34"/>
      <c r="H132" s="21">
        <f>'[1]Detail'!H138</f>
        <v>0</v>
      </c>
      <c r="I132" s="22">
        <f>'[1]Detail'!I138</f>
        <v>0</v>
      </c>
      <c r="J132" s="34"/>
      <c r="K132" s="24">
        <f>'[1]Detail'!K138</f>
        <v>0</v>
      </c>
      <c r="L132" s="24">
        <f>'[1]Detail'!L138</f>
        <v>0</v>
      </c>
      <c r="M132" s="34"/>
      <c r="N132" s="33">
        <f>'[1]Detail'!N138</f>
        <v>0</v>
      </c>
      <c r="O132" s="33"/>
      <c r="P132" s="39">
        <f>'[1]Detail'!O138</f>
        <v>0</v>
      </c>
      <c r="Q132" s="33">
        <f>'[1]Detail'!P138</f>
        <v>0</v>
      </c>
      <c r="T132" s="27"/>
    </row>
    <row r="133" spans="1:20" s="26" customFormat="1" ht="12.75">
      <c r="A133" s="108"/>
      <c r="B133" s="96" t="s">
        <v>193</v>
      </c>
      <c r="C133" s="20" t="s">
        <v>109</v>
      </c>
      <c r="D133" s="20"/>
      <c r="E133" s="21">
        <f>'[1]Detail'!E139</f>
        <v>20</v>
      </c>
      <c r="F133" s="22">
        <f>'[1]Detail'!F139</f>
        <v>1688</v>
      </c>
      <c r="G133" s="20"/>
      <c r="H133" s="21">
        <f>'[1]Detail'!H139</f>
        <v>23</v>
      </c>
      <c r="I133" s="22">
        <f>'[1]Detail'!I139</f>
        <v>1656</v>
      </c>
      <c r="J133" s="20"/>
      <c r="K133" s="23">
        <f>'[1]Detail'!K139</f>
        <v>23</v>
      </c>
      <c r="L133" s="24">
        <f>'[1]Detail'!L139</f>
        <v>1695</v>
      </c>
      <c r="M133" s="20"/>
      <c r="N133" s="33">
        <f>'[1]Detail'!N139</f>
        <v>39</v>
      </c>
      <c r="O133" s="33"/>
      <c r="P133" s="37">
        <f>'[1]Detail'!O139</f>
        <v>0</v>
      </c>
      <c r="Q133" s="33">
        <f>'[1]Detail'!P139</f>
        <v>0</v>
      </c>
      <c r="T133" s="27"/>
    </row>
    <row r="134" spans="1:20" s="26" customFormat="1" ht="12.75">
      <c r="A134" s="108"/>
      <c r="B134" s="96" t="s">
        <v>194</v>
      </c>
      <c r="C134" s="20" t="s">
        <v>110</v>
      </c>
      <c r="D134" s="20"/>
      <c r="E134" s="21">
        <f>'[1]Detail'!E140</f>
        <v>100</v>
      </c>
      <c r="F134" s="22">
        <f>'[1]Detail'!F140</f>
        <v>8778</v>
      </c>
      <c r="G134" s="20"/>
      <c r="H134" s="21">
        <f>'[1]Detail'!H140</f>
        <v>111</v>
      </c>
      <c r="I134" s="22">
        <f>'[1]Detail'!I140</f>
        <v>8611</v>
      </c>
      <c r="J134" s="20"/>
      <c r="K134" s="23">
        <f>'[1]Detail'!K140</f>
        <v>111</v>
      </c>
      <c r="L134" s="24">
        <f>'[1]Detail'!L140</f>
        <v>8779</v>
      </c>
      <c r="M134" s="20"/>
      <c r="N134" s="33">
        <f>'[1]Detail'!N140</f>
        <v>168</v>
      </c>
      <c r="O134" s="33"/>
      <c r="P134" s="37">
        <f>'[1]Detail'!O140</f>
        <v>0</v>
      </c>
      <c r="Q134" s="33">
        <f>'[1]Detail'!P140</f>
        <v>0</v>
      </c>
      <c r="T134" s="27"/>
    </row>
    <row r="135" spans="1:20" s="26" customFormat="1" ht="12.75">
      <c r="A135" s="108"/>
      <c r="B135" s="96"/>
      <c r="C135" s="20"/>
      <c r="D135" s="20"/>
      <c r="E135" s="21"/>
      <c r="F135" s="22"/>
      <c r="G135" s="20"/>
      <c r="H135" s="21"/>
      <c r="I135" s="22"/>
      <c r="J135" s="20"/>
      <c r="K135" s="23"/>
      <c r="L135" s="24"/>
      <c r="M135" s="20"/>
      <c r="N135" s="33"/>
      <c r="O135" s="33"/>
      <c r="P135" s="37"/>
      <c r="Q135" s="33"/>
      <c r="T135" s="27"/>
    </row>
    <row r="136" spans="1:20" s="26" customFormat="1" ht="12.75">
      <c r="A136" s="108"/>
      <c r="B136" s="96"/>
      <c r="C136" s="47" t="s">
        <v>111</v>
      </c>
      <c r="D136" s="47"/>
      <c r="E136" s="56">
        <f>E106+E116+E119+E127+E128+E129+E133+E134</f>
        <v>266</v>
      </c>
      <c r="F136" s="56">
        <f>F106+F116+F119+F127+F128+F129+F133+F134</f>
        <v>36453</v>
      </c>
      <c r="G136" s="47"/>
      <c r="H136" s="56">
        <f>H106+H116+H119+H127+H128+H129+H133+H134</f>
        <v>306</v>
      </c>
      <c r="I136" s="56">
        <f>I106+I116+I119+I127+I128+I129+I133+I134</f>
        <v>36032</v>
      </c>
      <c r="J136" s="47"/>
      <c r="K136" s="57">
        <f>K106+K116+K119+K127+K128+K129+K133+K134</f>
        <v>306</v>
      </c>
      <c r="L136" s="57">
        <f>L106+L116+L119+L127+L128+L129+L133+L134</f>
        <v>36066</v>
      </c>
      <c r="M136" s="47"/>
      <c r="N136" s="58">
        <f>N106+N116+N119+N127+N128+N129+N133+N134</f>
        <v>474</v>
      </c>
      <c r="O136" s="58"/>
      <c r="P136" s="58">
        <f>P106+P116+P119+P127+P128+P129+P133+P134</f>
        <v>0</v>
      </c>
      <c r="Q136" s="58">
        <f>Q106+Q116+Q119+Q127+Q128+Q129+Q133+Q134</f>
        <v>-440</v>
      </c>
      <c r="T136" s="27"/>
    </row>
    <row r="137" spans="1:20" s="26" customFormat="1" ht="12.75">
      <c r="A137" s="108"/>
      <c r="B137" s="96"/>
      <c r="C137" s="20"/>
      <c r="D137" s="20"/>
      <c r="E137" s="21"/>
      <c r="F137" s="22"/>
      <c r="G137" s="20"/>
      <c r="H137" s="21"/>
      <c r="I137" s="22"/>
      <c r="J137" s="20"/>
      <c r="K137" s="23"/>
      <c r="L137" s="24"/>
      <c r="M137" s="20"/>
      <c r="N137" s="33"/>
      <c r="O137" s="33"/>
      <c r="P137" s="37"/>
      <c r="Q137" s="33"/>
      <c r="T137" s="27"/>
    </row>
    <row r="138" spans="1:20" s="26" customFormat="1" ht="12.75">
      <c r="A138" s="108"/>
      <c r="B138" s="96" t="s">
        <v>195</v>
      </c>
      <c r="C138" s="19" t="s">
        <v>112</v>
      </c>
      <c r="D138" s="20"/>
      <c r="E138" s="59">
        <f>E180</f>
        <v>295</v>
      </c>
      <c r="F138" s="59">
        <f>F180</f>
        <v>61595</v>
      </c>
      <c r="G138" s="20"/>
      <c r="H138" s="59">
        <f>H180</f>
        <v>341</v>
      </c>
      <c r="I138" s="59">
        <f>I180</f>
        <v>63903</v>
      </c>
      <c r="J138" s="20"/>
      <c r="K138" s="60">
        <f>K180</f>
        <v>346</v>
      </c>
      <c r="L138" s="60">
        <f>L180</f>
        <v>65929</v>
      </c>
      <c r="M138" s="20"/>
      <c r="N138" s="59">
        <f>N180</f>
        <v>1583</v>
      </c>
      <c r="O138" s="59"/>
      <c r="P138" s="59">
        <f>P180</f>
        <v>5</v>
      </c>
      <c r="Q138" s="59">
        <f>Q180</f>
        <v>443</v>
      </c>
      <c r="T138" s="27"/>
    </row>
    <row r="139" spans="1:20" s="26" customFormat="1" ht="15.75" customHeight="1" hidden="1">
      <c r="A139" s="108"/>
      <c r="B139" s="96"/>
      <c r="C139" s="34" t="s">
        <v>113</v>
      </c>
      <c r="D139" s="34"/>
      <c r="E139" s="40">
        <f>'[1]Detail'!E145</f>
        <v>6</v>
      </c>
      <c r="F139" s="22">
        <f>'[1]Detail'!F145</f>
        <v>575</v>
      </c>
      <c r="G139" s="34"/>
      <c r="H139" s="40">
        <f>'[1]Detail'!H145</f>
        <v>8</v>
      </c>
      <c r="I139" s="22">
        <f>'[1]Detail'!I145</f>
        <v>713</v>
      </c>
      <c r="J139" s="34"/>
      <c r="K139" s="23">
        <f>'[1]Detail'!K145</f>
        <v>8</v>
      </c>
      <c r="L139" s="24">
        <f>'[1]Detail'!L145</f>
        <v>726</v>
      </c>
      <c r="M139" s="34"/>
      <c r="N139" s="33">
        <f>'[1]Detail'!N145</f>
        <v>13</v>
      </c>
      <c r="O139" s="33"/>
      <c r="P139" s="37">
        <f>'[1]Detail'!O145</f>
        <v>0</v>
      </c>
      <c r="Q139" s="33">
        <f>'[1]Detail'!P145</f>
        <v>0</v>
      </c>
      <c r="T139" s="27"/>
    </row>
    <row r="140" spans="1:20" s="26" customFormat="1" ht="15.75" customHeight="1" hidden="1">
      <c r="A140" s="108"/>
      <c r="B140" s="96"/>
      <c r="C140" s="61" t="s">
        <v>114</v>
      </c>
      <c r="D140" s="61"/>
      <c r="E140" s="21">
        <f>'[1]Detail'!E146</f>
        <v>9</v>
      </c>
      <c r="F140" s="22">
        <f>'[1]Detail'!F146</f>
        <v>989</v>
      </c>
      <c r="G140" s="61"/>
      <c r="H140" s="21">
        <f>'[1]Detail'!H146</f>
        <v>10</v>
      </c>
      <c r="I140" s="22">
        <f>'[1]Detail'!I146</f>
        <v>1003</v>
      </c>
      <c r="J140" s="61"/>
      <c r="K140" s="23">
        <f>'[1]Detail'!K146</f>
        <v>10</v>
      </c>
      <c r="L140" s="24">
        <f>'[1]Detail'!L146</f>
        <v>1024</v>
      </c>
      <c r="M140" s="61"/>
      <c r="N140" s="33">
        <f>'[1]Detail'!N146</f>
        <v>21</v>
      </c>
      <c r="O140" s="33"/>
      <c r="P140" s="37">
        <f>'[1]Detail'!O146</f>
        <v>0</v>
      </c>
      <c r="Q140" s="33">
        <f>'[1]Detail'!P146</f>
        <v>0</v>
      </c>
      <c r="T140" s="27"/>
    </row>
    <row r="141" spans="1:20" s="26" customFormat="1" ht="15.75" customHeight="1" hidden="1">
      <c r="A141" s="108"/>
      <c r="B141" s="96"/>
      <c r="C141" s="61" t="s">
        <v>115</v>
      </c>
      <c r="D141" s="61"/>
      <c r="E141" s="21">
        <f>'[1]Detail'!E147</f>
        <v>9</v>
      </c>
      <c r="F141" s="22">
        <f>'[1]Detail'!F147</f>
        <v>1211</v>
      </c>
      <c r="G141" s="61"/>
      <c r="H141" s="21">
        <f>'[1]Detail'!H147</f>
        <v>10</v>
      </c>
      <c r="I141" s="22">
        <f>'[1]Detail'!I147</f>
        <v>1234</v>
      </c>
      <c r="J141" s="61"/>
      <c r="K141" s="23">
        <f>'[1]Detail'!K147</f>
        <v>10</v>
      </c>
      <c r="L141" s="24">
        <f>'[1]Detail'!L147</f>
        <v>1266</v>
      </c>
      <c r="M141" s="61"/>
      <c r="N141" s="33">
        <f>'[1]Detail'!N147</f>
        <v>32</v>
      </c>
      <c r="O141" s="33"/>
      <c r="P141" s="37">
        <f>'[1]Detail'!O147</f>
        <v>0</v>
      </c>
      <c r="Q141" s="33">
        <f>'[1]Detail'!P147</f>
        <v>0</v>
      </c>
      <c r="T141" s="27"/>
    </row>
    <row r="142" spans="1:20" s="26" customFormat="1" ht="15.75" customHeight="1" hidden="1">
      <c r="A142" s="108"/>
      <c r="B142" s="96"/>
      <c r="C142" s="61" t="s">
        <v>116</v>
      </c>
      <c r="D142" s="61"/>
      <c r="E142" s="21">
        <f>'[1]Detail'!E148</f>
        <v>11</v>
      </c>
      <c r="F142" s="22">
        <f>'[1]Detail'!F148</f>
        <v>1496</v>
      </c>
      <c r="G142" s="61"/>
      <c r="H142" s="21">
        <f>'[1]Detail'!H148</f>
        <v>13</v>
      </c>
      <c r="I142" s="22">
        <f>'[1]Detail'!I148</f>
        <v>1496</v>
      </c>
      <c r="J142" s="61"/>
      <c r="K142" s="23">
        <f>'[1]Detail'!K148</f>
        <v>13</v>
      </c>
      <c r="L142" s="24">
        <f>'[1]Detail'!L148</f>
        <v>1530</v>
      </c>
      <c r="M142" s="61"/>
      <c r="N142" s="33">
        <f>'[1]Detail'!N148</f>
        <v>34</v>
      </c>
      <c r="O142" s="33"/>
      <c r="P142" s="37">
        <f>'[1]Detail'!O148</f>
        <v>0</v>
      </c>
      <c r="Q142" s="33">
        <f>'[1]Detail'!P148</f>
        <v>0</v>
      </c>
      <c r="T142" s="27"/>
    </row>
    <row r="143" spans="1:20" s="26" customFormat="1" ht="15.75" customHeight="1" hidden="1">
      <c r="A143" s="108"/>
      <c r="B143" s="96"/>
      <c r="C143" s="61" t="s">
        <v>117</v>
      </c>
      <c r="D143" s="61"/>
      <c r="E143" s="21">
        <f>'[1]Detail'!E149</f>
        <v>4</v>
      </c>
      <c r="F143" s="22">
        <f>'[1]Detail'!F149</f>
        <v>441</v>
      </c>
      <c r="G143" s="61"/>
      <c r="H143" s="21">
        <f>'[1]Detail'!H149</f>
        <v>4</v>
      </c>
      <c r="I143" s="22">
        <f>'[1]Detail'!I149</f>
        <v>437</v>
      </c>
      <c r="J143" s="61"/>
      <c r="K143" s="23">
        <f>'[1]Detail'!K149</f>
        <v>4</v>
      </c>
      <c r="L143" s="24">
        <f>'[1]Detail'!L149</f>
        <v>446</v>
      </c>
      <c r="M143" s="61"/>
      <c r="N143" s="33">
        <f>'[1]Detail'!N149</f>
        <v>9</v>
      </c>
      <c r="O143" s="33"/>
      <c r="P143" s="37">
        <f>'[1]Detail'!O149</f>
        <v>0</v>
      </c>
      <c r="Q143" s="33">
        <f>'[1]Detail'!P149</f>
        <v>0</v>
      </c>
      <c r="T143" s="27"/>
    </row>
    <row r="144" spans="1:20" s="26" customFormat="1" ht="15.75" customHeight="1" hidden="1">
      <c r="A144" s="108"/>
      <c r="B144" s="96"/>
      <c r="C144" s="34" t="s">
        <v>118</v>
      </c>
      <c r="D144" s="34"/>
      <c r="E144" s="21">
        <f>'[1]Detail'!E150</f>
        <v>2</v>
      </c>
      <c r="F144" s="22">
        <f>'[1]Detail'!F150</f>
        <v>463</v>
      </c>
      <c r="G144" s="34"/>
      <c r="H144" s="21">
        <f>'[1]Detail'!H150</f>
        <v>3</v>
      </c>
      <c r="I144" s="22">
        <f>'[1]Detail'!I150</f>
        <v>335</v>
      </c>
      <c r="J144" s="34"/>
      <c r="K144" s="23">
        <f>'[1]Detail'!K150</f>
        <v>3</v>
      </c>
      <c r="L144" s="24">
        <f>'[1]Detail'!L150</f>
        <v>342</v>
      </c>
      <c r="M144" s="34"/>
      <c r="N144" s="33">
        <f>'[1]Detail'!N150</f>
        <v>7</v>
      </c>
      <c r="O144" s="33"/>
      <c r="P144" s="37">
        <f>'[1]Detail'!O150</f>
        <v>0</v>
      </c>
      <c r="Q144" s="33">
        <f>'[1]Detail'!P150</f>
        <v>0</v>
      </c>
      <c r="T144" s="27"/>
    </row>
    <row r="145" spans="1:20" s="26" customFormat="1" ht="15.75" customHeight="1" hidden="1">
      <c r="A145" s="108"/>
      <c r="B145" s="96"/>
      <c r="C145" s="47" t="s">
        <v>119</v>
      </c>
      <c r="D145" s="47"/>
      <c r="E145" s="21">
        <f>'[1]Detail'!E151</f>
        <v>0</v>
      </c>
      <c r="F145" s="22">
        <f>'[1]Detail'!F151</f>
        <v>221</v>
      </c>
      <c r="G145" s="47"/>
      <c r="H145" s="21">
        <f>'[1]Detail'!H151</f>
        <v>0</v>
      </c>
      <c r="I145" s="22">
        <f>'[1]Detail'!I151</f>
        <v>187</v>
      </c>
      <c r="J145" s="47"/>
      <c r="K145" s="23">
        <f>'[1]Detail'!K151</f>
        <v>0</v>
      </c>
      <c r="L145" s="24">
        <f>'[1]Detail'!L151</f>
        <v>236</v>
      </c>
      <c r="M145" s="47"/>
      <c r="N145" s="33">
        <f>'[1]Detail'!N151</f>
        <v>0</v>
      </c>
      <c r="O145" s="33"/>
      <c r="P145" s="37">
        <f>'[1]Detail'!O151</f>
        <v>0</v>
      </c>
      <c r="Q145" s="33">
        <f>'[1]Detail'!P151</f>
        <v>49</v>
      </c>
      <c r="T145" s="27"/>
    </row>
    <row r="146" spans="1:20" s="26" customFormat="1" ht="15.75" customHeight="1" hidden="1">
      <c r="A146" s="108"/>
      <c r="B146" s="96"/>
      <c r="C146" s="61" t="s">
        <v>120</v>
      </c>
      <c r="D146" s="61"/>
      <c r="E146" s="21">
        <f>'[1]Detail'!E152</f>
        <v>34</v>
      </c>
      <c r="F146" s="22">
        <f>'[1]Detail'!F152</f>
        <v>3051</v>
      </c>
      <c r="G146" s="61"/>
      <c r="H146" s="21">
        <f>'[1]Detail'!H152</f>
        <v>37</v>
      </c>
      <c r="I146" s="22">
        <f>'[1]Detail'!I152</f>
        <v>2891</v>
      </c>
      <c r="J146" s="61"/>
      <c r="K146" s="23">
        <f>'[1]Detail'!K152</f>
        <v>40</v>
      </c>
      <c r="L146" s="24">
        <f>'[1]Detail'!L152</f>
        <v>3244</v>
      </c>
      <c r="M146" s="61"/>
      <c r="N146" s="33">
        <f>'[1]Detail'!N152</f>
        <v>62</v>
      </c>
      <c r="O146" s="33"/>
      <c r="P146" s="37">
        <f>'[1]Detail'!O152</f>
        <v>3</v>
      </c>
      <c r="Q146" s="33">
        <f>'[1]Detail'!P152</f>
        <v>291</v>
      </c>
      <c r="T146" s="27"/>
    </row>
    <row r="147" spans="1:20" s="26" customFormat="1" ht="15.75" customHeight="1" hidden="1">
      <c r="A147" s="108"/>
      <c r="B147" s="96"/>
      <c r="C147" s="47" t="s">
        <v>121</v>
      </c>
      <c r="D147" s="47"/>
      <c r="E147" s="21">
        <f>'[1]Detail'!E153</f>
        <v>0</v>
      </c>
      <c r="F147" s="22">
        <f>'[1]Detail'!F153</f>
        <v>475</v>
      </c>
      <c r="G147" s="47"/>
      <c r="H147" s="21">
        <f>'[1]Detail'!H153</f>
        <v>0</v>
      </c>
      <c r="I147" s="22">
        <f>'[1]Detail'!I153</f>
        <v>540</v>
      </c>
      <c r="J147" s="47"/>
      <c r="K147" s="23">
        <f>'[1]Detail'!K153</f>
        <v>0</v>
      </c>
      <c r="L147" s="24">
        <f>'[1]Detail'!L153</f>
        <v>540</v>
      </c>
      <c r="M147" s="47"/>
      <c r="N147" s="33">
        <f>'[1]Detail'!N153</f>
        <v>0</v>
      </c>
      <c r="O147" s="33"/>
      <c r="P147" s="37">
        <f>'[1]Detail'!O153</f>
        <v>0</v>
      </c>
      <c r="Q147" s="33">
        <f>'[1]Detail'!P153</f>
        <v>0</v>
      </c>
      <c r="T147" s="27"/>
    </row>
    <row r="148" spans="1:20" s="26" customFormat="1" ht="15.75" customHeight="1" hidden="1">
      <c r="A148" s="108"/>
      <c r="B148" s="96"/>
      <c r="C148" s="47" t="s">
        <v>122</v>
      </c>
      <c r="D148" s="47"/>
      <c r="E148" s="21">
        <f>'[1]Detail'!E154</f>
        <v>0</v>
      </c>
      <c r="F148" s="22">
        <f>'[1]Detail'!F154</f>
        <v>76</v>
      </c>
      <c r="G148" s="47"/>
      <c r="H148" s="21">
        <f>'[1]Detail'!H154</f>
        <v>0</v>
      </c>
      <c r="I148" s="22">
        <f>'[1]Detail'!I154</f>
        <v>76</v>
      </c>
      <c r="J148" s="47"/>
      <c r="K148" s="23">
        <f>'[1]Detail'!K154</f>
        <v>0</v>
      </c>
      <c r="L148" s="24">
        <f>'[1]Detail'!L154</f>
        <v>76</v>
      </c>
      <c r="M148" s="47"/>
      <c r="N148" s="33">
        <f>'[1]Detail'!N154</f>
        <v>0</v>
      </c>
      <c r="O148" s="33"/>
      <c r="P148" s="37">
        <f>'[1]Detail'!O154</f>
        <v>0</v>
      </c>
      <c r="Q148" s="33">
        <f>'[1]Detail'!P154</f>
        <v>0</v>
      </c>
      <c r="T148" s="27"/>
    </row>
    <row r="149" spans="1:20" s="26" customFormat="1" ht="15.75" customHeight="1" hidden="1">
      <c r="A149" s="108"/>
      <c r="B149" s="96"/>
      <c r="C149" s="61" t="s">
        <v>123</v>
      </c>
      <c r="D149" s="61"/>
      <c r="E149" s="21">
        <f>'[1]Detail'!E155</f>
        <v>27</v>
      </c>
      <c r="F149" s="22">
        <f>'[1]Detail'!F155</f>
        <v>3109</v>
      </c>
      <c r="G149" s="61"/>
      <c r="H149" s="21">
        <f>'[1]Detail'!H155</f>
        <v>38</v>
      </c>
      <c r="I149" s="22">
        <f>'[1]Detail'!I155</f>
        <v>2946</v>
      </c>
      <c r="J149" s="61"/>
      <c r="K149" s="23">
        <f>'[1]Detail'!K155</f>
        <v>39</v>
      </c>
      <c r="L149" s="24">
        <f>'[1]Detail'!L155</f>
        <v>3132</v>
      </c>
      <c r="M149" s="61"/>
      <c r="N149" s="33">
        <f>'[1]Detail'!N155</f>
        <v>74</v>
      </c>
      <c r="O149" s="33"/>
      <c r="P149" s="37">
        <f>'[1]Detail'!O155</f>
        <v>1</v>
      </c>
      <c r="Q149" s="33">
        <f>'[1]Detail'!P155</f>
        <v>112</v>
      </c>
      <c r="T149" s="27"/>
    </row>
    <row r="150" spans="1:20" s="26" customFormat="1" ht="15.75" customHeight="1" hidden="1">
      <c r="A150" s="108"/>
      <c r="B150" s="96"/>
      <c r="C150" s="47" t="s">
        <v>124</v>
      </c>
      <c r="D150" s="47"/>
      <c r="E150" s="21">
        <f>'[1]Detail'!E156</f>
        <v>0</v>
      </c>
      <c r="F150" s="22">
        <f>'[1]Detail'!F156</f>
        <v>153</v>
      </c>
      <c r="G150" s="47"/>
      <c r="H150" s="21">
        <f>'[1]Detail'!H156</f>
        <v>0</v>
      </c>
      <c r="I150" s="22">
        <f>'[1]Detail'!I156</f>
        <v>175</v>
      </c>
      <c r="J150" s="47"/>
      <c r="K150" s="23">
        <f>'[1]Detail'!K156</f>
        <v>0</v>
      </c>
      <c r="L150" s="24">
        <f>'[1]Detail'!L156</f>
        <v>175</v>
      </c>
      <c r="M150" s="47"/>
      <c r="N150" s="33">
        <f>'[1]Detail'!N156</f>
        <v>0</v>
      </c>
      <c r="O150" s="33"/>
      <c r="P150" s="37">
        <f>'[1]Detail'!O156</f>
        <v>0</v>
      </c>
      <c r="Q150" s="33">
        <f>'[1]Detail'!P156</f>
        <v>0</v>
      </c>
      <c r="T150" s="27"/>
    </row>
    <row r="151" spans="1:20" s="26" customFormat="1" ht="15.75" customHeight="1" hidden="1">
      <c r="A151" s="108"/>
      <c r="B151" s="96"/>
      <c r="C151" s="47" t="s">
        <v>125</v>
      </c>
      <c r="D151" s="47"/>
      <c r="E151" s="21">
        <f>'[1]Detail'!E157</f>
        <v>0</v>
      </c>
      <c r="F151" s="22">
        <f>'[1]Detail'!F157</f>
        <v>22</v>
      </c>
      <c r="G151" s="47"/>
      <c r="H151" s="21">
        <f>'[1]Detail'!H157</f>
        <v>0</v>
      </c>
      <c r="I151" s="22">
        <f>'[1]Detail'!I157</f>
        <v>0</v>
      </c>
      <c r="J151" s="47"/>
      <c r="K151" s="23">
        <f>'[1]Detail'!K157</f>
        <v>0</v>
      </c>
      <c r="L151" s="24">
        <f>'[1]Detail'!L157</f>
        <v>0</v>
      </c>
      <c r="M151" s="47"/>
      <c r="N151" s="33">
        <f>'[1]Detail'!N157</f>
        <v>0</v>
      </c>
      <c r="O151" s="33"/>
      <c r="P151" s="37">
        <f>'[1]Detail'!O157</f>
        <v>0</v>
      </c>
      <c r="Q151" s="33">
        <f>'[1]Detail'!P157</f>
        <v>0</v>
      </c>
      <c r="T151" s="27"/>
    </row>
    <row r="152" spans="1:20" s="67" customFormat="1" ht="15.75" customHeight="1" hidden="1">
      <c r="A152" s="108"/>
      <c r="B152" s="97"/>
      <c r="C152" s="62" t="s">
        <v>126</v>
      </c>
      <c r="D152" s="62"/>
      <c r="E152" s="42">
        <f>'[1]Detail'!E158</f>
        <v>0</v>
      </c>
      <c r="F152" s="43">
        <f>'[1]Detail'!F158</f>
        <v>156</v>
      </c>
      <c r="G152" s="62"/>
      <c r="H152" s="42">
        <f>'[1]Detail'!H158</f>
        <v>6</v>
      </c>
      <c r="I152" s="43">
        <f>'[1]Detail'!I158</f>
        <v>1265</v>
      </c>
      <c r="J152" s="62"/>
      <c r="K152" s="63">
        <f>'[1]Detail'!K158</f>
        <v>6</v>
      </c>
      <c r="L152" s="64">
        <f>'[1]Detail'!L158</f>
        <v>1282</v>
      </c>
      <c r="M152" s="62"/>
      <c r="N152" s="65">
        <f>'[1]Detail'!N158</f>
        <v>17</v>
      </c>
      <c r="O152" s="65"/>
      <c r="P152" s="66">
        <f>'[1]Detail'!O158</f>
        <v>0</v>
      </c>
      <c r="Q152" s="65">
        <f>'[1]Detail'!P158</f>
        <v>0</v>
      </c>
      <c r="T152" s="68"/>
    </row>
    <row r="153" spans="1:20" s="26" customFormat="1" ht="15.75" customHeight="1" hidden="1">
      <c r="A153" s="108"/>
      <c r="B153" s="96"/>
      <c r="C153" s="61" t="s">
        <v>127</v>
      </c>
      <c r="D153" s="61"/>
      <c r="E153" s="21">
        <f>'[1]Detail'!E159</f>
        <v>10</v>
      </c>
      <c r="F153" s="22">
        <f>'[1]Detail'!F159</f>
        <v>1015</v>
      </c>
      <c r="G153" s="61"/>
      <c r="H153" s="21">
        <f>'[1]Detail'!H159</f>
        <v>13</v>
      </c>
      <c r="I153" s="22">
        <f>'[1]Detail'!I159</f>
        <v>1362</v>
      </c>
      <c r="J153" s="61"/>
      <c r="K153" s="23">
        <f>'[1]Detail'!K159</f>
        <v>13</v>
      </c>
      <c r="L153" s="24">
        <f>'[1]Detail'!L159</f>
        <v>1391</v>
      </c>
      <c r="M153" s="61"/>
      <c r="N153" s="33">
        <f>'[1]Detail'!N159</f>
        <v>29</v>
      </c>
      <c r="O153" s="33"/>
      <c r="P153" s="37">
        <f>'[1]Detail'!O159</f>
        <v>0</v>
      </c>
      <c r="Q153" s="33">
        <f>'[1]Detail'!P159</f>
        <v>0</v>
      </c>
      <c r="T153" s="27"/>
    </row>
    <row r="154" spans="1:20" s="26" customFormat="1" ht="15.75" customHeight="1" hidden="1">
      <c r="A154" s="108"/>
      <c r="B154" s="96"/>
      <c r="C154" s="47" t="s">
        <v>128</v>
      </c>
      <c r="D154" s="47"/>
      <c r="E154" s="21">
        <f>'[1]Detail'!E160</f>
        <v>0</v>
      </c>
      <c r="F154" s="22">
        <f>'[1]Detail'!F160</f>
        <v>2</v>
      </c>
      <c r="G154" s="47"/>
      <c r="H154" s="21">
        <f>'[1]Detail'!H160</f>
        <v>-4</v>
      </c>
      <c r="I154" s="22">
        <f>'[1]Detail'!I160</f>
        <v>784</v>
      </c>
      <c r="J154" s="47"/>
      <c r="K154" s="23">
        <f>'[1]Detail'!K160</f>
        <v>-4</v>
      </c>
      <c r="L154" s="24">
        <f>'[1]Detail'!L160</f>
        <v>789</v>
      </c>
      <c r="M154" s="47"/>
      <c r="N154" s="33">
        <f>'[1]Detail'!N160</f>
        <v>5</v>
      </c>
      <c r="O154" s="33"/>
      <c r="P154" s="37">
        <f>'[1]Detail'!O160</f>
        <v>0</v>
      </c>
      <c r="Q154" s="33">
        <f>'[1]Detail'!P160</f>
        <v>0</v>
      </c>
      <c r="T154" s="27"/>
    </row>
    <row r="155" spans="1:20" s="26" customFormat="1" ht="15.75" customHeight="1" hidden="1">
      <c r="A155" s="108"/>
      <c r="B155" s="96"/>
      <c r="C155" s="61" t="s">
        <v>129</v>
      </c>
      <c r="D155" s="61"/>
      <c r="E155" s="21">
        <f>'[1]Detail'!E161</f>
        <v>0</v>
      </c>
      <c r="F155" s="22">
        <f>'[1]Detail'!F161</f>
        <v>-4</v>
      </c>
      <c r="G155" s="61"/>
      <c r="H155" s="21">
        <f>'[1]Detail'!H161</f>
        <v>0</v>
      </c>
      <c r="I155" s="22">
        <f>'[1]Detail'!I161</f>
        <v>0</v>
      </c>
      <c r="J155" s="61"/>
      <c r="K155" s="23">
        <f>'[1]Detail'!K161</f>
        <v>0</v>
      </c>
      <c r="L155" s="24">
        <f>'[1]Detail'!L161</f>
        <v>0</v>
      </c>
      <c r="M155" s="61"/>
      <c r="N155" s="33">
        <f>'[1]Detail'!N161</f>
        <v>0</v>
      </c>
      <c r="O155" s="33"/>
      <c r="P155" s="37">
        <f>'[1]Detail'!O161</f>
        <v>0</v>
      </c>
      <c r="Q155" s="33">
        <f>'[1]Detail'!P161</f>
        <v>0</v>
      </c>
      <c r="T155" s="27"/>
    </row>
    <row r="156" spans="1:20" s="26" customFormat="1" ht="15.75" customHeight="1" hidden="1">
      <c r="A156" s="108"/>
      <c r="B156" s="96"/>
      <c r="C156" s="20" t="s">
        <v>130</v>
      </c>
      <c r="D156" s="20"/>
      <c r="E156" s="21">
        <f>SUM(E157:E162)</f>
        <v>84</v>
      </c>
      <c r="F156" s="22">
        <f>SUM(F157:F162)</f>
        <v>22762</v>
      </c>
      <c r="G156" s="20"/>
      <c r="H156" s="21">
        <f>SUM(H157:H162)</f>
        <v>95</v>
      </c>
      <c r="I156" s="22">
        <f>SUM(I157:I162)</f>
        <v>25144</v>
      </c>
      <c r="J156" s="20"/>
      <c r="K156" s="23">
        <f>SUM(K157:K162)</f>
        <v>96</v>
      </c>
      <c r="L156" s="24">
        <f>SUM(L157:L162)</f>
        <v>26317</v>
      </c>
      <c r="M156" s="20"/>
      <c r="N156" s="33">
        <f>SUM(N157:N162)</f>
        <v>233</v>
      </c>
      <c r="O156" s="33"/>
      <c r="P156" s="37">
        <f>SUM(P157:P162)</f>
        <v>1</v>
      </c>
      <c r="Q156" s="33">
        <f>SUM(Q157:Q162)</f>
        <v>940</v>
      </c>
      <c r="T156" s="27"/>
    </row>
    <row r="157" spans="1:20" s="26" customFormat="1" ht="15.75" customHeight="1" hidden="1">
      <c r="A157" s="108"/>
      <c r="B157" s="96"/>
      <c r="C157" s="20" t="s">
        <v>131</v>
      </c>
      <c r="D157" s="20"/>
      <c r="E157" s="21">
        <f>'[1]Detail'!E163</f>
        <v>84</v>
      </c>
      <c r="F157" s="22">
        <f>'[1]Detail'!F163</f>
        <v>22762</v>
      </c>
      <c r="G157" s="20"/>
      <c r="H157" s="42">
        <f>'[1]Detail'!H163</f>
        <v>80</v>
      </c>
      <c r="I157" s="43">
        <f>'[1]Detail'!I163</f>
        <v>8983</v>
      </c>
      <c r="J157" s="20"/>
      <c r="K157" s="23">
        <f>'[1]Detail'!K163</f>
        <v>80</v>
      </c>
      <c r="L157" s="24">
        <f>'[1]Detail'!L163</f>
        <v>9716</v>
      </c>
      <c r="M157" s="20"/>
      <c r="N157" s="33">
        <f>'[1]Detail'!N163</f>
        <v>233</v>
      </c>
      <c r="O157" s="33"/>
      <c r="P157" s="37">
        <f>'[1]Detail'!O163</f>
        <v>0</v>
      </c>
      <c r="Q157" s="33">
        <f>'[1]Detail'!P163</f>
        <v>500</v>
      </c>
      <c r="T157" s="27"/>
    </row>
    <row r="158" spans="1:20" s="26" customFormat="1" ht="15.75" customHeight="1" hidden="1">
      <c r="A158" s="108"/>
      <c r="B158" s="96"/>
      <c r="C158" s="20" t="s">
        <v>132</v>
      </c>
      <c r="D158" s="20"/>
      <c r="E158" s="55">
        <f>'[1]Detail'!E164</f>
        <v>0</v>
      </c>
      <c r="F158" s="69">
        <f>'[1]Detail'!F164</f>
        <v>0</v>
      </c>
      <c r="G158" s="20"/>
      <c r="H158" s="42">
        <f>'[1]Detail'!H164</f>
        <v>12</v>
      </c>
      <c r="I158" s="43">
        <f>'[1]Detail'!I164</f>
        <v>8694</v>
      </c>
      <c r="J158" s="20"/>
      <c r="K158" s="23">
        <f>'[1]Detail'!K164</f>
        <v>13</v>
      </c>
      <c r="L158" s="24">
        <f>'[1]Detail'!L164</f>
        <v>9134</v>
      </c>
      <c r="M158" s="20"/>
      <c r="N158" s="33">
        <f>'[1]Detail'!N164</f>
        <v>0</v>
      </c>
      <c r="O158" s="33"/>
      <c r="P158" s="37">
        <f>'[1]Detail'!O164</f>
        <v>1</v>
      </c>
      <c r="Q158" s="33">
        <f>'[1]Detail'!P164</f>
        <v>440</v>
      </c>
      <c r="T158" s="27"/>
    </row>
    <row r="159" spans="1:20" s="26" customFormat="1" ht="15.75" customHeight="1" hidden="1">
      <c r="A159" s="108"/>
      <c r="B159" s="96"/>
      <c r="C159" s="20" t="s">
        <v>133</v>
      </c>
      <c r="D159" s="20"/>
      <c r="E159" s="55">
        <f>'[1]Detail'!E165</f>
        <v>0</v>
      </c>
      <c r="F159" s="69">
        <f>'[1]Detail'!F165</f>
        <v>0</v>
      </c>
      <c r="G159" s="20"/>
      <c r="H159" s="42">
        <f>'[1]Detail'!H165</f>
        <v>3</v>
      </c>
      <c r="I159" s="43">
        <f>'[1]Detail'!I165</f>
        <v>6299</v>
      </c>
      <c r="J159" s="20"/>
      <c r="K159" s="23">
        <f>'[1]Detail'!K165</f>
        <v>3</v>
      </c>
      <c r="L159" s="24">
        <f>'[1]Detail'!L165</f>
        <v>6299</v>
      </c>
      <c r="M159" s="20"/>
      <c r="N159" s="33">
        <f>'[1]Detail'!N165</f>
        <v>0</v>
      </c>
      <c r="O159" s="33"/>
      <c r="P159" s="37">
        <f>'[1]Detail'!O165</f>
        <v>0</v>
      </c>
      <c r="Q159" s="33">
        <f>'[1]Detail'!P165</f>
        <v>0</v>
      </c>
      <c r="T159" s="27"/>
    </row>
    <row r="160" spans="1:20" s="26" customFormat="1" ht="15.75" customHeight="1" hidden="1">
      <c r="A160" s="108"/>
      <c r="B160" s="96"/>
      <c r="C160" s="20" t="s">
        <v>134</v>
      </c>
      <c r="D160" s="20"/>
      <c r="E160" s="55">
        <f>'[1]Detail'!E166</f>
        <v>0</v>
      </c>
      <c r="F160" s="69">
        <f>'[1]Detail'!F166</f>
        <v>0</v>
      </c>
      <c r="G160" s="20"/>
      <c r="H160" s="42">
        <f>'[1]Detail'!H166</f>
        <v>0</v>
      </c>
      <c r="I160" s="43">
        <f>'[1]Detail'!I166</f>
        <v>0</v>
      </c>
      <c r="J160" s="20"/>
      <c r="K160" s="23">
        <f>'[1]Detail'!K166</f>
        <v>0</v>
      </c>
      <c r="L160" s="24">
        <f>'[1]Detail'!L166</f>
        <v>0</v>
      </c>
      <c r="M160" s="20"/>
      <c r="N160" s="33">
        <f>'[1]Detail'!N166</f>
        <v>0</v>
      </c>
      <c r="O160" s="33"/>
      <c r="P160" s="37">
        <f>'[1]Detail'!O166</f>
        <v>0</v>
      </c>
      <c r="Q160" s="33">
        <f>'[1]Detail'!P166</f>
        <v>0</v>
      </c>
      <c r="T160" s="27"/>
    </row>
    <row r="161" spans="1:20" s="26" customFormat="1" ht="15.75" customHeight="1" hidden="1">
      <c r="A161" s="108"/>
      <c r="B161" s="96"/>
      <c r="C161" s="20" t="s">
        <v>135</v>
      </c>
      <c r="D161" s="20"/>
      <c r="E161" s="55">
        <f>'[1]Detail'!E167</f>
        <v>0</v>
      </c>
      <c r="F161" s="69">
        <f>'[1]Detail'!F167</f>
        <v>0</v>
      </c>
      <c r="G161" s="20"/>
      <c r="H161" s="42">
        <f>'[1]Detail'!H167</f>
        <v>0</v>
      </c>
      <c r="I161" s="43">
        <f>'[1]Detail'!I167</f>
        <v>1070</v>
      </c>
      <c r="J161" s="20"/>
      <c r="K161" s="23">
        <f>'[1]Detail'!K167</f>
        <v>0</v>
      </c>
      <c r="L161" s="24">
        <f>'[1]Detail'!L167</f>
        <v>1070</v>
      </c>
      <c r="M161" s="20"/>
      <c r="N161" s="33">
        <f>'[1]Detail'!N167</f>
        <v>0</v>
      </c>
      <c r="O161" s="33"/>
      <c r="P161" s="37">
        <f>'[1]Detail'!O167</f>
        <v>0</v>
      </c>
      <c r="Q161" s="33">
        <f>'[1]Detail'!P167</f>
        <v>0</v>
      </c>
      <c r="T161" s="27"/>
    </row>
    <row r="162" spans="1:20" s="26" customFormat="1" ht="15.75" customHeight="1" hidden="1">
      <c r="A162" s="108"/>
      <c r="B162" s="96"/>
      <c r="C162" s="20" t="s">
        <v>136</v>
      </c>
      <c r="D162" s="20"/>
      <c r="E162" s="55">
        <f>'[1]Detail'!E168</f>
        <v>0</v>
      </c>
      <c r="F162" s="69">
        <f>'[1]Detail'!F168</f>
        <v>0</v>
      </c>
      <c r="G162" s="20"/>
      <c r="H162" s="42">
        <f>'[1]Detail'!H168</f>
        <v>0</v>
      </c>
      <c r="I162" s="43">
        <f>'[1]Detail'!I168</f>
        <v>98</v>
      </c>
      <c r="J162" s="20"/>
      <c r="K162" s="23">
        <f>'[1]Detail'!K168</f>
        <v>0</v>
      </c>
      <c r="L162" s="24">
        <f>'[1]Detail'!L168</f>
        <v>98</v>
      </c>
      <c r="M162" s="20"/>
      <c r="N162" s="33">
        <f>'[1]Detail'!N168</f>
        <v>0</v>
      </c>
      <c r="O162" s="33"/>
      <c r="P162" s="37">
        <f>'[1]Detail'!O168</f>
        <v>0</v>
      </c>
      <c r="Q162" s="33">
        <f>'[1]Detail'!P168</f>
        <v>0</v>
      </c>
      <c r="T162" s="27"/>
    </row>
    <row r="163" spans="1:20" s="26" customFormat="1" ht="15.75" customHeight="1" hidden="1">
      <c r="A163" s="108"/>
      <c r="B163" s="96"/>
      <c r="C163" s="61" t="s">
        <v>137</v>
      </c>
      <c r="D163" s="61"/>
      <c r="E163" s="21">
        <f>'[1]Detail'!E169</f>
        <v>0</v>
      </c>
      <c r="F163" s="22">
        <f>'[1]Detail'!F169</f>
        <v>12264</v>
      </c>
      <c r="G163" s="61"/>
      <c r="H163" s="21">
        <f>'[1]Detail'!H169</f>
        <v>0</v>
      </c>
      <c r="I163" s="22">
        <f>'[1]Detail'!I169</f>
        <v>10728</v>
      </c>
      <c r="J163" s="61"/>
      <c r="K163" s="23">
        <f>'[1]Detail'!K169</f>
        <v>0</v>
      </c>
      <c r="L163" s="24">
        <f>'[1]Detail'!L169</f>
        <v>9779</v>
      </c>
      <c r="M163" s="61"/>
      <c r="N163" s="33">
        <f>'[1]Detail'!N169</f>
        <v>0</v>
      </c>
      <c r="O163" s="33"/>
      <c r="P163" s="37">
        <f>'[1]Detail'!O169</f>
        <v>0</v>
      </c>
      <c r="Q163" s="33">
        <f>'[1]Detail'!P169</f>
        <v>-949</v>
      </c>
      <c r="T163" s="27"/>
    </row>
    <row r="164" spans="1:20" s="26" customFormat="1" ht="15.75" customHeight="1" hidden="1">
      <c r="A164" s="108"/>
      <c r="B164" s="96"/>
      <c r="C164" s="61" t="s">
        <v>138</v>
      </c>
      <c r="D164" s="61"/>
      <c r="E164" s="21">
        <f>'[1]Detail'!E170</f>
        <v>17</v>
      </c>
      <c r="F164" s="22">
        <f>'[1]Detail'!F170</f>
        <v>1708</v>
      </c>
      <c r="G164" s="61"/>
      <c r="H164" s="21">
        <f>'[1]Detail'!H170</f>
        <v>21</v>
      </c>
      <c r="I164" s="22">
        <f>'[1]Detail'!I170</f>
        <v>1730</v>
      </c>
      <c r="J164" s="61"/>
      <c r="K164" s="23">
        <f>'[1]Detail'!K170</f>
        <v>21</v>
      </c>
      <c r="L164" s="24">
        <f>'[1]Detail'!L170</f>
        <v>1770</v>
      </c>
      <c r="M164" s="61"/>
      <c r="N164" s="33">
        <f>'[1]Detail'!N170</f>
        <v>40</v>
      </c>
      <c r="O164" s="33"/>
      <c r="P164" s="37">
        <f>'[1]Detail'!O170</f>
        <v>0</v>
      </c>
      <c r="Q164" s="33">
        <f>'[1]Detail'!P170</f>
        <v>0</v>
      </c>
      <c r="T164" s="27"/>
    </row>
    <row r="165" spans="1:20" s="26" customFormat="1" ht="15.75" customHeight="1" hidden="1">
      <c r="A165" s="108"/>
      <c r="B165" s="96"/>
      <c r="C165" s="20" t="s">
        <v>139</v>
      </c>
      <c r="D165" s="20"/>
      <c r="E165" s="21">
        <f>'[1]Detail'!E171</f>
        <v>3</v>
      </c>
      <c r="F165" s="22">
        <f>'[1]Detail'!F171</f>
        <v>319</v>
      </c>
      <c r="G165" s="20"/>
      <c r="H165" s="21">
        <f>'[1]Detail'!H171</f>
        <v>3</v>
      </c>
      <c r="I165" s="22">
        <f>'[1]Detail'!I171</f>
        <v>362</v>
      </c>
      <c r="J165" s="20"/>
      <c r="K165" s="23">
        <f>'[1]Detail'!K171</f>
        <v>3</v>
      </c>
      <c r="L165" s="24">
        <f>'[1]Detail'!L171</f>
        <v>369</v>
      </c>
      <c r="M165" s="20"/>
      <c r="N165" s="33">
        <f>'[1]Detail'!N171</f>
        <v>7</v>
      </c>
      <c r="O165" s="33"/>
      <c r="P165" s="37">
        <f>'[1]Detail'!O171</f>
        <v>0</v>
      </c>
      <c r="Q165" s="33">
        <f>'[1]Detail'!P171</f>
        <v>0</v>
      </c>
      <c r="T165" s="27"/>
    </row>
    <row r="166" spans="1:20" s="26" customFormat="1" ht="15.75" customHeight="1" hidden="1">
      <c r="A166" s="108"/>
      <c r="B166" s="96"/>
      <c r="C166" s="20" t="s">
        <v>140</v>
      </c>
      <c r="D166" s="20"/>
      <c r="E166" s="21">
        <f>SUM(E167:E169)</f>
        <v>9</v>
      </c>
      <c r="F166" s="21">
        <f>SUM(F167:F169)</f>
        <v>1075</v>
      </c>
      <c r="G166" s="20"/>
      <c r="H166" s="21">
        <f>SUM(H167:H169)</f>
        <v>8</v>
      </c>
      <c r="I166" s="21">
        <f>SUM(I167:I169)</f>
        <v>1143</v>
      </c>
      <c r="J166" s="20"/>
      <c r="K166" s="23">
        <f>SUM(K167:K169)</f>
        <v>8</v>
      </c>
      <c r="L166" s="23">
        <f>SUM(L167:L169)</f>
        <v>1163</v>
      </c>
      <c r="M166" s="20"/>
      <c r="N166" s="37">
        <f>SUM(N167:N169)</f>
        <v>20</v>
      </c>
      <c r="O166" s="37"/>
      <c r="P166" s="37">
        <f>SUM(P167:P169)</f>
        <v>0</v>
      </c>
      <c r="Q166" s="33">
        <f>SUM(Q167:Q169)</f>
        <v>0</v>
      </c>
      <c r="T166" s="27"/>
    </row>
    <row r="167" spans="1:20" s="26" customFormat="1" ht="15.75" customHeight="1" hidden="1">
      <c r="A167" s="108"/>
      <c r="B167" s="96"/>
      <c r="C167" s="70" t="s">
        <v>141</v>
      </c>
      <c r="D167" s="70"/>
      <c r="E167" s="21">
        <f>'[1]Detail'!E173</f>
        <v>9</v>
      </c>
      <c r="F167" s="22">
        <f>'[1]Detail'!F173</f>
        <v>1075</v>
      </c>
      <c r="G167" s="70"/>
      <c r="H167" s="21">
        <f>'[1]Detail'!H173</f>
        <v>8</v>
      </c>
      <c r="I167" s="22">
        <f>'[1]Detail'!I173</f>
        <v>1125</v>
      </c>
      <c r="J167" s="70"/>
      <c r="K167" s="24">
        <f>'[1]Detail'!K173</f>
        <v>8</v>
      </c>
      <c r="L167" s="24">
        <f>'[1]Detail'!L173</f>
        <v>1145</v>
      </c>
      <c r="M167" s="70"/>
      <c r="N167" s="33">
        <f>'[1]Detail'!N173</f>
        <v>20</v>
      </c>
      <c r="O167" s="33"/>
      <c r="P167" s="39">
        <f>'[1]Detail'!O173</f>
        <v>0</v>
      </c>
      <c r="Q167" s="33">
        <f>'[1]Detail'!P173</f>
        <v>0</v>
      </c>
      <c r="T167" s="27"/>
    </row>
    <row r="168" spans="1:20" s="26" customFormat="1" ht="15.75" customHeight="1" hidden="1">
      <c r="A168" s="108"/>
      <c r="B168" s="96"/>
      <c r="C168" s="70" t="s">
        <v>142</v>
      </c>
      <c r="D168" s="70"/>
      <c r="E168" s="21">
        <f>'[1]Detail'!E174</f>
        <v>0</v>
      </c>
      <c r="F168" s="22">
        <f>'[1]Detail'!F174</f>
        <v>0</v>
      </c>
      <c r="G168" s="70"/>
      <c r="H168" s="21">
        <f>'[1]Detail'!H174</f>
        <v>0</v>
      </c>
      <c r="I168" s="22">
        <f>'[1]Detail'!I174</f>
        <v>18</v>
      </c>
      <c r="J168" s="70"/>
      <c r="K168" s="24">
        <f>'[1]Detail'!K174</f>
        <v>0</v>
      </c>
      <c r="L168" s="24">
        <f>'[1]Detail'!L174</f>
        <v>18</v>
      </c>
      <c r="M168" s="70"/>
      <c r="N168" s="33">
        <f>'[1]Detail'!N174</f>
        <v>0</v>
      </c>
      <c r="O168" s="33"/>
      <c r="P168" s="39">
        <f>'[1]Detail'!O174</f>
        <v>0</v>
      </c>
      <c r="Q168" s="33">
        <f>'[1]Detail'!P174</f>
        <v>0</v>
      </c>
      <c r="T168" s="27"/>
    </row>
    <row r="169" spans="1:20" s="26" customFormat="1" ht="15.75" customHeight="1" hidden="1">
      <c r="A169" s="108"/>
      <c r="B169" s="96"/>
      <c r="C169" s="61" t="s">
        <v>143</v>
      </c>
      <c r="D169" s="61"/>
      <c r="E169" s="21">
        <f>'[1]Detail'!E175</f>
        <v>0</v>
      </c>
      <c r="F169" s="22">
        <f>'[1]Detail'!F175</f>
        <v>0</v>
      </c>
      <c r="G169" s="61"/>
      <c r="H169" s="21">
        <f>'[1]Detail'!H175</f>
        <v>0</v>
      </c>
      <c r="I169" s="22">
        <f>'[1]Detail'!I175</f>
        <v>0</v>
      </c>
      <c r="J169" s="61"/>
      <c r="K169" s="23">
        <f>'[1]Detail'!K175</f>
        <v>0</v>
      </c>
      <c r="L169" s="24">
        <f>'[1]Detail'!L175</f>
        <v>0</v>
      </c>
      <c r="M169" s="61"/>
      <c r="N169" s="33">
        <f>'[1]Detail'!N175</f>
        <v>0</v>
      </c>
      <c r="O169" s="33"/>
      <c r="P169" s="37">
        <f>'[1]Detail'!O175</f>
        <v>0</v>
      </c>
      <c r="Q169" s="33">
        <f>'[1]Detail'!P175</f>
        <v>0</v>
      </c>
      <c r="T169" s="27"/>
    </row>
    <row r="170" spans="1:20" s="26" customFormat="1" ht="15.75" customHeight="1" hidden="1">
      <c r="A170" s="108"/>
      <c r="B170" s="96"/>
      <c r="C170" s="34" t="s">
        <v>144</v>
      </c>
      <c r="D170" s="34"/>
      <c r="E170" s="21">
        <f>'[1]Detail'!E176</f>
        <v>5</v>
      </c>
      <c r="F170" s="22">
        <f>'[1]Detail'!F176</f>
        <v>706</v>
      </c>
      <c r="G170" s="34"/>
      <c r="H170" s="21">
        <f>'[1]Detail'!H176</f>
        <v>7</v>
      </c>
      <c r="I170" s="21">
        <f>'[1]Detail'!I176</f>
        <v>581</v>
      </c>
      <c r="J170" s="34"/>
      <c r="K170" s="23">
        <f>'[1]Detail'!K176</f>
        <v>7</v>
      </c>
      <c r="L170" s="23">
        <f>'[1]Detail'!L176</f>
        <v>593</v>
      </c>
      <c r="M170" s="34"/>
      <c r="N170" s="37">
        <f>'[1]Detail'!N176</f>
        <v>12</v>
      </c>
      <c r="O170" s="37"/>
      <c r="P170" s="37">
        <f>'[1]Detail'!O176</f>
        <v>0</v>
      </c>
      <c r="Q170" s="33">
        <f>'[1]Detail'!P176</f>
        <v>0</v>
      </c>
      <c r="T170" s="27"/>
    </row>
    <row r="171" spans="1:20" s="26" customFormat="1" ht="15.75" customHeight="1" hidden="1">
      <c r="A171" s="108"/>
      <c r="B171" s="96"/>
      <c r="C171" s="61" t="s">
        <v>145</v>
      </c>
      <c r="D171" s="61"/>
      <c r="E171" s="21">
        <f>'[1]Detail'!E177</f>
        <v>2</v>
      </c>
      <c r="F171" s="22">
        <f>'[1]Detail'!F177</f>
        <v>295</v>
      </c>
      <c r="G171" s="61"/>
      <c r="H171" s="21">
        <f>'[1]Detail'!H177</f>
        <v>0</v>
      </c>
      <c r="I171" s="22">
        <f>'[1]Detail'!I177</f>
        <v>0</v>
      </c>
      <c r="J171" s="61"/>
      <c r="K171" s="23">
        <f>'[1]Detail'!K177</f>
        <v>0</v>
      </c>
      <c r="L171" s="24">
        <f>'[1]Detail'!L177</f>
        <v>0</v>
      </c>
      <c r="M171" s="61"/>
      <c r="N171" s="65">
        <f>'[1]Detail'!N177</f>
        <v>0</v>
      </c>
      <c r="O171" s="65"/>
      <c r="P171" s="37">
        <f>'[1]Detail'!O177</f>
        <v>0</v>
      </c>
      <c r="Q171" s="33">
        <f>'[1]Detail'!P177</f>
        <v>0</v>
      </c>
      <c r="T171" s="27"/>
    </row>
    <row r="172" spans="1:20" s="26" customFormat="1" ht="15.75" customHeight="1" hidden="1">
      <c r="A172" s="108"/>
      <c r="B172" s="96"/>
      <c r="C172" s="61" t="s">
        <v>146</v>
      </c>
      <c r="D172" s="61"/>
      <c r="E172" s="21">
        <f>'[1]Detail'!E178</f>
        <v>3</v>
      </c>
      <c r="F172" s="22">
        <f>'[1]Detail'!F178</f>
        <v>397</v>
      </c>
      <c r="G172" s="61"/>
      <c r="H172" s="21">
        <f>'[1]Detail'!H178</f>
        <v>5</v>
      </c>
      <c r="I172" s="22">
        <f>'[1]Detail'!I178</f>
        <v>444</v>
      </c>
      <c r="J172" s="61"/>
      <c r="K172" s="23">
        <f>'[1]Detail'!K178</f>
        <v>5</v>
      </c>
      <c r="L172" s="24">
        <f>'[1]Detail'!L178</f>
        <v>454</v>
      </c>
      <c r="M172" s="61"/>
      <c r="N172" s="33">
        <f>'[1]Detail'!N178</f>
        <v>10</v>
      </c>
      <c r="O172" s="33"/>
      <c r="P172" s="37">
        <f>'[1]Detail'!O178</f>
        <v>0</v>
      </c>
      <c r="Q172" s="33">
        <f>'[1]Detail'!P178</f>
        <v>0</v>
      </c>
      <c r="T172" s="27"/>
    </row>
    <row r="173" spans="1:20" s="26" customFormat="1" ht="15.75" customHeight="1" hidden="1">
      <c r="A173" s="108"/>
      <c r="B173" s="96"/>
      <c r="C173" s="61" t="s">
        <v>147</v>
      </c>
      <c r="D173" s="61"/>
      <c r="E173" s="21">
        <f>'[1]Detail'!E179</f>
        <v>57</v>
      </c>
      <c r="F173" s="22">
        <f>'[1]Detail'!F179</f>
        <v>5270</v>
      </c>
      <c r="G173" s="61"/>
      <c r="H173" s="21">
        <f>'[1]Detail'!H179</f>
        <v>60</v>
      </c>
      <c r="I173" s="22">
        <f>'[1]Detail'!I179</f>
        <v>4875</v>
      </c>
      <c r="J173" s="61"/>
      <c r="K173" s="23">
        <f>'[1]Detail'!K179</f>
        <v>60</v>
      </c>
      <c r="L173" s="24">
        <f>'[1]Detail'!L179</f>
        <v>4970</v>
      </c>
      <c r="M173" s="61"/>
      <c r="N173" s="33">
        <f>'[1]Detail'!N179</f>
        <v>95</v>
      </c>
      <c r="O173" s="33"/>
      <c r="P173" s="37">
        <f>'[1]Detail'!O179</f>
        <v>0</v>
      </c>
      <c r="Q173" s="33">
        <f>'[1]Detail'!P179</f>
        <v>0</v>
      </c>
      <c r="T173" s="27"/>
    </row>
    <row r="174" spans="1:20" s="26" customFormat="1" ht="15.75" customHeight="1" hidden="1">
      <c r="A174" s="108"/>
      <c r="B174" s="96"/>
      <c r="C174" s="47" t="s">
        <v>148</v>
      </c>
      <c r="D174" s="47"/>
      <c r="E174" s="21">
        <f>'[1]Detail'!E180</f>
        <v>0</v>
      </c>
      <c r="F174" s="22">
        <f>'[1]Detail'!F180</f>
        <v>2799</v>
      </c>
      <c r="G174" s="47"/>
      <c r="H174" s="21">
        <f>'[1]Detail'!H180</f>
        <v>0</v>
      </c>
      <c r="I174" s="22">
        <f>'[1]Detail'!I180</f>
        <v>2736</v>
      </c>
      <c r="J174" s="47"/>
      <c r="K174" s="23">
        <f>'[1]Detail'!K180</f>
        <v>0</v>
      </c>
      <c r="L174" s="24">
        <f>'[1]Detail'!L180</f>
        <v>3590</v>
      </c>
      <c r="M174" s="47"/>
      <c r="N174" s="33">
        <f>'[1]Detail'!N180</f>
        <v>854</v>
      </c>
      <c r="O174" s="33"/>
      <c r="P174" s="37">
        <f>'[1]Detail'!O180</f>
        <v>0</v>
      </c>
      <c r="Q174" s="33">
        <f>'[1]Detail'!P180</f>
        <v>0</v>
      </c>
      <c r="T174" s="27"/>
    </row>
    <row r="175" spans="1:20" s="26" customFormat="1" ht="15.75" customHeight="1" hidden="1">
      <c r="A175" s="108"/>
      <c r="B175" s="96"/>
      <c r="C175" s="47" t="s">
        <v>149</v>
      </c>
      <c r="D175" s="47"/>
      <c r="E175" s="21">
        <f>'[1]Detail'!E181</f>
        <v>0</v>
      </c>
      <c r="F175" s="22">
        <f>'[1]Detail'!F181</f>
        <v>261</v>
      </c>
      <c r="G175" s="47"/>
      <c r="H175" s="21">
        <f>'[1]Detail'!H181</f>
        <v>0</v>
      </c>
      <c r="I175" s="22">
        <f>'[1]Detail'!I181</f>
        <v>411</v>
      </c>
      <c r="J175" s="47"/>
      <c r="K175" s="23">
        <f>'[1]Detail'!K181</f>
        <v>0</v>
      </c>
      <c r="L175" s="24">
        <f>'[1]Detail'!L181</f>
        <v>411</v>
      </c>
      <c r="M175" s="47"/>
      <c r="N175" s="33">
        <f>'[1]Detail'!N181</f>
        <v>0</v>
      </c>
      <c r="O175" s="33"/>
      <c r="P175" s="37">
        <f>'[1]Detail'!O181</f>
        <v>0</v>
      </c>
      <c r="Q175" s="33">
        <f>'[1]Detail'!P181</f>
        <v>0</v>
      </c>
      <c r="T175" s="27"/>
    </row>
    <row r="176" spans="1:20" s="26" customFormat="1" ht="15.75" customHeight="1" hidden="1">
      <c r="A176" s="108"/>
      <c r="B176" s="96"/>
      <c r="C176" s="61" t="s">
        <v>150</v>
      </c>
      <c r="D176" s="61"/>
      <c r="E176" s="21">
        <f>'[1]Detail'!E182</f>
        <v>1</v>
      </c>
      <c r="F176" s="22">
        <f>'[1]Detail'!F182</f>
        <v>86</v>
      </c>
      <c r="G176" s="61"/>
      <c r="H176" s="21">
        <f>'[1]Detail'!H182</f>
        <v>1</v>
      </c>
      <c r="I176" s="22">
        <f>'[1]Detail'!I182</f>
        <v>92</v>
      </c>
      <c r="J176" s="61"/>
      <c r="K176" s="23">
        <f>'[1]Detail'!K182</f>
        <v>1</v>
      </c>
      <c r="L176" s="24">
        <f>'[1]Detail'!L182</f>
        <v>94</v>
      </c>
      <c r="M176" s="61"/>
      <c r="N176" s="33">
        <f>'[1]Detail'!N182</f>
        <v>2</v>
      </c>
      <c r="O176" s="33"/>
      <c r="P176" s="37">
        <f>'[1]Detail'!O182</f>
        <v>0</v>
      </c>
      <c r="Q176" s="33">
        <f>'[1]Detail'!P182</f>
        <v>0</v>
      </c>
      <c r="T176" s="27"/>
    </row>
    <row r="177" spans="1:20" s="26" customFormat="1" ht="15.75" customHeight="1" hidden="1">
      <c r="A177" s="108"/>
      <c r="B177" s="96"/>
      <c r="C177" s="61" t="s">
        <v>151</v>
      </c>
      <c r="D177" s="61"/>
      <c r="E177" s="21">
        <f>'[1]Detail'!E183</f>
        <v>2</v>
      </c>
      <c r="F177" s="22">
        <f>'[1]Detail'!F183</f>
        <v>202</v>
      </c>
      <c r="G177" s="61"/>
      <c r="H177" s="21">
        <f>'[1]Detail'!H183</f>
        <v>3</v>
      </c>
      <c r="I177" s="22">
        <f>'[1]Detail'!I183</f>
        <v>213</v>
      </c>
      <c r="J177" s="61"/>
      <c r="K177" s="23">
        <f>'[1]Detail'!K183</f>
        <v>3</v>
      </c>
      <c r="L177" s="24">
        <f>'[1]Detail'!L183</f>
        <v>220</v>
      </c>
      <c r="M177" s="61"/>
      <c r="N177" s="33">
        <f>'[1]Detail'!N183</f>
        <v>7</v>
      </c>
      <c r="O177" s="33"/>
      <c r="P177" s="37">
        <f>'[1]Detail'!O183</f>
        <v>0</v>
      </c>
      <c r="Q177" s="33">
        <f>'[1]Detail'!P183</f>
        <v>0</v>
      </c>
      <c r="T177" s="27"/>
    </row>
    <row r="178" spans="1:20" s="26" customFormat="1" ht="15.75" customHeight="1" hidden="1">
      <c r="A178" s="108"/>
      <c r="B178" s="96"/>
      <c r="C178" s="61" t="s">
        <v>152</v>
      </c>
      <c r="D178" s="61"/>
      <c r="E178" s="21">
        <f>'[1]Detail'!E184</f>
        <v>0</v>
      </c>
      <c r="F178" s="22">
        <f>'[1]Detail'!F184</f>
        <v>0</v>
      </c>
      <c r="G178" s="61"/>
      <c r="H178" s="21">
        <f>'[1]Detail'!H184</f>
        <v>0</v>
      </c>
      <c r="I178" s="22">
        <f>'[1]Detail'!I184</f>
        <v>0</v>
      </c>
      <c r="J178" s="61"/>
      <c r="K178" s="23">
        <f>'[1]Detail'!K184</f>
        <v>0</v>
      </c>
      <c r="L178" s="24">
        <f>'[1]Detail'!L184</f>
        <v>0</v>
      </c>
      <c r="M178" s="61"/>
      <c r="N178" s="33">
        <f>'[1]Detail'!N184</f>
        <v>0</v>
      </c>
      <c r="O178" s="33"/>
      <c r="P178" s="37">
        <f>'[1]Detail'!O184</f>
        <v>0</v>
      </c>
      <c r="Q178" s="33">
        <f>'[1]Detail'!P184</f>
        <v>0</v>
      </c>
      <c r="T178" s="27"/>
    </row>
    <row r="179" spans="1:20" s="26" customFormat="1" ht="15.75" customHeight="1" hidden="1">
      <c r="A179" s="108"/>
      <c r="B179" s="96"/>
      <c r="C179" s="34"/>
      <c r="D179" s="34"/>
      <c r="E179" s="21"/>
      <c r="F179" s="22"/>
      <c r="G179" s="34"/>
      <c r="H179" s="21"/>
      <c r="I179" s="22"/>
      <c r="J179" s="34"/>
      <c r="K179" s="23"/>
      <c r="L179" s="24"/>
      <c r="M179" s="34"/>
      <c r="N179" s="33"/>
      <c r="O179" s="33"/>
      <c r="P179" s="37"/>
      <c r="Q179" s="33"/>
      <c r="T179" s="27"/>
    </row>
    <row r="180" spans="1:20" s="26" customFormat="1" ht="15.75" customHeight="1" hidden="1">
      <c r="A180" s="108"/>
      <c r="B180" s="96"/>
      <c r="C180" s="47" t="s">
        <v>153</v>
      </c>
      <c r="D180" s="47"/>
      <c r="E180" s="21">
        <f>SUM(E139:E156)+SUM(E163:E166)+E170+SUM(E171:E178)</f>
        <v>295</v>
      </c>
      <c r="F180" s="21">
        <f>SUM(F139:F156)+SUM(F163:F166)+F170+SUM(F171:F178)</f>
        <v>61595</v>
      </c>
      <c r="G180" s="47"/>
      <c r="H180" s="21">
        <f>SUM(H139:H156)+SUM(H163:H166)+H170+SUM(H171:H178)</f>
        <v>341</v>
      </c>
      <c r="I180" s="21">
        <f>SUM(I139:I156)+SUM(I163:I166)+I170+SUM(I171:I178)</f>
        <v>63903</v>
      </c>
      <c r="J180" s="47"/>
      <c r="K180" s="23">
        <f>SUM(K139:K156)+SUM(K163:K166)+K170+SUM(K171:K178)</f>
        <v>346</v>
      </c>
      <c r="L180" s="23">
        <f>SUM(L139:L156)+SUM(L163:L166)+L170+SUM(L171:L178)</f>
        <v>65929</v>
      </c>
      <c r="M180" s="47"/>
      <c r="N180" s="37">
        <f>SUM(N139:N156)+SUM(N163:N166)+N170+SUM(N171:N178)</f>
        <v>1583</v>
      </c>
      <c r="O180" s="37"/>
      <c r="P180" s="37">
        <f>SUM(P139:P156)+SUM(P163:P166)+P170+SUM(P171:P178)</f>
        <v>5</v>
      </c>
      <c r="Q180" s="37">
        <f>SUM(Q139:Q156)+SUM(Q163:Q166)+Q170+SUM(Q171:Q178)</f>
        <v>443</v>
      </c>
      <c r="T180" s="27"/>
    </row>
    <row r="181" spans="1:20" s="26" customFormat="1" ht="12.75">
      <c r="A181" s="108"/>
      <c r="B181" s="96"/>
      <c r="C181" s="71"/>
      <c r="D181" s="71"/>
      <c r="E181" s="21"/>
      <c r="F181" s="22"/>
      <c r="G181" s="71"/>
      <c r="H181" s="21"/>
      <c r="I181" s="22"/>
      <c r="J181" s="71"/>
      <c r="K181" s="23"/>
      <c r="L181" s="24"/>
      <c r="M181" s="71"/>
      <c r="N181" s="33"/>
      <c r="O181" s="33"/>
      <c r="P181" s="37"/>
      <c r="Q181" s="33"/>
      <c r="T181" s="27"/>
    </row>
    <row r="182" spans="1:20" s="26" customFormat="1" ht="15" customHeight="1">
      <c r="A182" s="108"/>
      <c r="B182" s="96"/>
      <c r="C182" s="19" t="s">
        <v>154</v>
      </c>
      <c r="D182" s="20"/>
      <c r="E182" s="21"/>
      <c r="F182" s="22"/>
      <c r="G182" s="20"/>
      <c r="H182" s="21"/>
      <c r="I182" s="22"/>
      <c r="J182" s="20"/>
      <c r="K182" s="24"/>
      <c r="L182" s="24"/>
      <c r="M182" s="20"/>
      <c r="N182" s="65"/>
      <c r="O182" s="65"/>
      <c r="P182" s="39"/>
      <c r="Q182" s="33"/>
      <c r="T182" s="27"/>
    </row>
    <row r="183" spans="1:20" s="26" customFormat="1" ht="12.75">
      <c r="A183" s="108"/>
      <c r="B183" s="96" t="s">
        <v>196</v>
      </c>
      <c r="C183" s="71" t="s">
        <v>155</v>
      </c>
      <c r="D183" s="71"/>
      <c r="E183" s="21">
        <f>'[1]Detail'!E189</f>
        <v>289</v>
      </c>
      <c r="F183" s="21">
        <f>'[1]Detail'!F189</f>
        <v>38510</v>
      </c>
      <c r="G183" s="71"/>
      <c r="H183" s="21">
        <f>'[1]Detail'!H189</f>
        <v>362</v>
      </c>
      <c r="I183" s="21">
        <f>'[1]Detail'!I189</f>
        <v>39371</v>
      </c>
      <c r="J183" s="71"/>
      <c r="K183" s="23">
        <f>'[1]Detail'!K189</f>
        <v>357</v>
      </c>
      <c r="L183" s="24">
        <f>'[1]Detail'!L189</f>
        <v>45680</v>
      </c>
      <c r="M183" s="71"/>
      <c r="N183" s="37">
        <f>'[1]Detail'!N189</f>
        <v>443</v>
      </c>
      <c r="O183" s="37"/>
      <c r="P183" s="37">
        <f>'[1]Detail'!O189</f>
        <v>-5</v>
      </c>
      <c r="Q183" s="33">
        <f>'[1]Detail'!P189</f>
        <v>5866</v>
      </c>
      <c r="T183" s="27"/>
    </row>
    <row r="184" spans="1:20" s="26" customFormat="1" ht="12.75">
      <c r="A184" s="108"/>
      <c r="B184" s="96" t="s">
        <v>197</v>
      </c>
      <c r="C184" s="71" t="s">
        <v>156</v>
      </c>
      <c r="D184" s="71"/>
      <c r="E184" s="21">
        <f>SUM(E185:E190)</f>
        <v>1314</v>
      </c>
      <c r="F184" s="21">
        <f>SUM(F185:F190)</f>
        <v>132657</v>
      </c>
      <c r="G184" s="71"/>
      <c r="H184" s="21">
        <f>SUM(H185:H190)</f>
        <v>1818</v>
      </c>
      <c r="I184" s="21">
        <f>SUM(I185:I190)</f>
        <v>144083</v>
      </c>
      <c r="J184" s="71"/>
      <c r="K184" s="23">
        <f>SUM(K185:K190)</f>
        <v>1658</v>
      </c>
      <c r="L184" s="23">
        <f>SUM(L185:L190)</f>
        <v>156351</v>
      </c>
      <c r="M184" s="71"/>
      <c r="N184" s="21">
        <f>SUM(N185:N190)</f>
        <v>11272</v>
      </c>
      <c r="O184" s="21"/>
      <c r="P184" s="21">
        <f>SUM(P185:P190)</f>
        <v>-160</v>
      </c>
      <c r="Q184" s="21">
        <f>SUM(Q185:Q190)</f>
        <v>996</v>
      </c>
      <c r="T184" s="27"/>
    </row>
    <row r="185" spans="1:20" s="26" customFormat="1" ht="14.25" customHeight="1" hidden="1">
      <c r="A185" s="108"/>
      <c r="B185" s="18"/>
      <c r="C185" s="72" t="s">
        <v>157</v>
      </c>
      <c r="D185" s="71"/>
      <c r="E185" s="21">
        <f>'[1]Detail'!E193</f>
        <v>1107</v>
      </c>
      <c r="F185" s="21">
        <f>'[1]Detail'!F193</f>
        <v>84417</v>
      </c>
      <c r="G185" s="71"/>
      <c r="H185" s="21">
        <f>'[1]Detail'!H193</f>
        <v>1583</v>
      </c>
      <c r="I185" s="21">
        <f>'[1]Detail'!I193</f>
        <v>88957</v>
      </c>
      <c r="J185" s="71"/>
      <c r="K185" s="23">
        <f>'[1]Detail'!K193</f>
        <v>1423</v>
      </c>
      <c r="L185" s="23">
        <f>'[1]Detail'!L193</f>
        <v>92277</v>
      </c>
      <c r="M185" s="71"/>
      <c r="N185" s="37">
        <f>'[1]Detail'!N193</f>
        <v>2324</v>
      </c>
      <c r="O185" s="37"/>
      <c r="P185" s="37">
        <f>'[1]Detail'!O193</f>
        <v>-160</v>
      </c>
      <c r="Q185" s="33">
        <f>'[1]Detail'!P193</f>
        <v>996</v>
      </c>
      <c r="T185" s="27"/>
    </row>
    <row r="186" spans="1:20" s="26" customFormat="1" ht="14.25" customHeight="1" hidden="1">
      <c r="A186" s="108"/>
      <c r="B186" s="18"/>
      <c r="C186" s="72" t="s">
        <v>158</v>
      </c>
      <c r="D186" s="71"/>
      <c r="E186" s="21">
        <f>'[1]Detail'!E191</f>
        <v>0</v>
      </c>
      <c r="F186" s="21">
        <f>'[1]Detail'!F191</f>
        <v>30371</v>
      </c>
      <c r="G186" s="71"/>
      <c r="H186" s="21">
        <f>'[1]Detail'!H191</f>
        <v>0</v>
      </c>
      <c r="I186" s="21">
        <f>'[1]Detail'!I191</f>
        <v>34890</v>
      </c>
      <c r="J186" s="71"/>
      <c r="K186" s="23">
        <f>'[1]Detail'!K191</f>
        <v>0</v>
      </c>
      <c r="L186" s="23">
        <f>'[1]Detail'!L191</f>
        <v>39840</v>
      </c>
      <c r="M186" s="71"/>
      <c r="N186" s="37">
        <f>'[1]Detail'!N191</f>
        <v>4950</v>
      </c>
      <c r="O186" s="37"/>
      <c r="P186" s="37">
        <f>'[1]Detail'!O191</f>
        <v>0</v>
      </c>
      <c r="Q186" s="33">
        <f>'[1]Detail'!P191</f>
        <v>0</v>
      </c>
      <c r="T186" s="27"/>
    </row>
    <row r="187" spans="1:20" s="26" customFormat="1" ht="14.25" customHeight="1" hidden="1">
      <c r="A187" s="108"/>
      <c r="B187" s="18"/>
      <c r="C187" s="72" t="s">
        <v>159</v>
      </c>
      <c r="D187" s="71"/>
      <c r="E187" s="21">
        <f>'[1]Detail'!E192</f>
        <v>0</v>
      </c>
      <c r="F187" s="21">
        <f>'[1]Detail'!F192</f>
        <v>10274</v>
      </c>
      <c r="G187" s="71"/>
      <c r="H187" s="21">
        <f>'[1]Detail'!H192</f>
        <v>0</v>
      </c>
      <c r="I187" s="21">
        <f>'[1]Detail'!I192</f>
        <v>11610</v>
      </c>
      <c r="J187" s="71"/>
      <c r="K187" s="23">
        <f>'[1]Detail'!K192</f>
        <v>0</v>
      </c>
      <c r="L187" s="23">
        <f>'[1]Detail'!L192</f>
        <v>15608</v>
      </c>
      <c r="M187" s="71"/>
      <c r="N187" s="37">
        <f>'[1]Detail'!N192</f>
        <v>3998</v>
      </c>
      <c r="O187" s="37"/>
      <c r="P187" s="37">
        <f>'[1]Detail'!O192</f>
        <v>0</v>
      </c>
      <c r="Q187" s="33">
        <f>'[1]Detail'!P192</f>
        <v>0</v>
      </c>
      <c r="T187" s="27"/>
    </row>
    <row r="188" spans="1:20" s="26" customFormat="1" ht="14.25" customHeight="1" hidden="1">
      <c r="A188" s="108"/>
      <c r="B188" s="18"/>
      <c r="C188" s="72" t="s">
        <v>160</v>
      </c>
      <c r="D188" s="71"/>
      <c r="E188" s="21">
        <f>'[1]Detail'!E194</f>
        <v>174</v>
      </c>
      <c r="F188" s="21">
        <f>'[1]Detail'!F194</f>
        <v>0</v>
      </c>
      <c r="G188" s="71"/>
      <c r="H188" s="21">
        <f>'[1]Detail'!H194</f>
        <v>0</v>
      </c>
      <c r="I188" s="21">
        <f>'[1]Detail'!I194</f>
        <v>0</v>
      </c>
      <c r="J188" s="71"/>
      <c r="K188" s="23">
        <f>'[1]Detail'!K194</f>
        <v>0</v>
      </c>
      <c r="L188" s="23">
        <f>'[1]Detail'!L194</f>
        <v>0</v>
      </c>
      <c r="M188" s="71"/>
      <c r="N188" s="37">
        <f>'[1]Detail'!N194</f>
        <v>0</v>
      </c>
      <c r="O188" s="37"/>
      <c r="P188" s="37">
        <f>'[1]Detail'!O194</f>
        <v>0</v>
      </c>
      <c r="Q188" s="33">
        <f>'[1]Detail'!P194</f>
        <v>0</v>
      </c>
      <c r="T188" s="27"/>
    </row>
    <row r="189" spans="1:20" s="26" customFormat="1" ht="14.25" customHeight="1" hidden="1">
      <c r="A189" s="108"/>
      <c r="B189" s="18"/>
      <c r="C189" s="72" t="s">
        <v>161</v>
      </c>
      <c r="D189" s="71"/>
      <c r="E189" s="21">
        <f>'[1]Detail'!E195</f>
        <v>0</v>
      </c>
      <c r="F189" s="21">
        <f>'[1]Detail'!F195</f>
        <v>7595</v>
      </c>
      <c r="G189" s="71"/>
      <c r="H189" s="21">
        <f>'[1]Detail'!H195</f>
        <v>235</v>
      </c>
      <c r="I189" s="21">
        <f>'[1]Detail'!I195</f>
        <v>8626</v>
      </c>
      <c r="J189" s="71"/>
      <c r="K189" s="23">
        <f>'[1]Detail'!K195</f>
        <v>235</v>
      </c>
      <c r="L189" s="23">
        <f>'[1]Detail'!L195</f>
        <v>8626</v>
      </c>
      <c r="M189" s="71"/>
      <c r="N189" s="37">
        <f>'[1]Detail'!N195</f>
        <v>0</v>
      </c>
      <c r="O189" s="37"/>
      <c r="P189" s="37">
        <f>'[1]Detail'!O195</f>
        <v>0</v>
      </c>
      <c r="Q189" s="33">
        <f>'[1]Detail'!P195</f>
        <v>0</v>
      </c>
      <c r="T189" s="27"/>
    </row>
    <row r="190" spans="1:20" s="26" customFormat="1" ht="14.25" customHeight="1" hidden="1">
      <c r="A190" s="108"/>
      <c r="B190" s="18"/>
      <c r="C190" s="72" t="s">
        <v>162</v>
      </c>
      <c r="D190" s="71"/>
      <c r="E190" s="21">
        <f>'[1]Detail'!E196</f>
        <v>33</v>
      </c>
      <c r="F190" s="21">
        <f>'[1]Detail'!F196</f>
        <v>0</v>
      </c>
      <c r="G190" s="71"/>
      <c r="H190" s="21">
        <f>'[1]Detail'!H196</f>
        <v>0</v>
      </c>
      <c r="I190" s="21">
        <f>'[1]Detail'!I196</f>
        <v>0</v>
      </c>
      <c r="J190" s="71"/>
      <c r="K190" s="23">
        <f>'[1]Detail'!K196</f>
        <v>0</v>
      </c>
      <c r="L190" s="23">
        <f>'[1]Detail'!L196</f>
        <v>0</v>
      </c>
      <c r="M190" s="71"/>
      <c r="N190" s="37">
        <f>'[1]Detail'!N196</f>
        <v>0</v>
      </c>
      <c r="O190" s="37"/>
      <c r="P190" s="37">
        <f>'[1]Detail'!O196</f>
        <v>0</v>
      </c>
      <c r="Q190" s="33">
        <f>'[1]Detail'!P196</f>
        <v>0</v>
      </c>
      <c r="T190" s="27"/>
    </row>
    <row r="191" spans="1:20" s="26" customFormat="1" ht="12.75">
      <c r="A191" s="108"/>
      <c r="B191" s="18"/>
      <c r="C191" s="71"/>
      <c r="D191" s="71"/>
      <c r="E191" s="44"/>
      <c r="F191" s="22"/>
      <c r="G191" s="71"/>
      <c r="H191" s="44"/>
      <c r="I191" s="22"/>
      <c r="J191" s="71"/>
      <c r="K191" s="45"/>
      <c r="L191" s="24"/>
      <c r="M191" s="71"/>
      <c r="N191" s="33"/>
      <c r="O191" s="33"/>
      <c r="P191" s="46"/>
      <c r="Q191" s="33"/>
      <c r="T191" s="27"/>
    </row>
    <row r="192" spans="1:20" s="26" customFormat="1" ht="12.75">
      <c r="A192" s="108"/>
      <c r="B192" s="18"/>
      <c r="C192" s="47" t="s">
        <v>163</v>
      </c>
      <c r="D192" s="47"/>
      <c r="E192" s="56">
        <f>+E183+E184</f>
        <v>1603</v>
      </c>
      <c r="F192" s="56">
        <f>+F183+F184</f>
        <v>171167</v>
      </c>
      <c r="G192" s="47"/>
      <c r="H192" s="56">
        <f>+H183+H184</f>
        <v>2180</v>
      </c>
      <c r="I192" s="56">
        <f>+I183+I184</f>
        <v>183454</v>
      </c>
      <c r="J192" s="47"/>
      <c r="K192" s="73">
        <f>+K183+K184</f>
        <v>2015</v>
      </c>
      <c r="L192" s="73">
        <f>+L183+L184</f>
        <v>202031</v>
      </c>
      <c r="M192" s="47"/>
      <c r="N192" s="58">
        <f>+N183+N184</f>
        <v>11715</v>
      </c>
      <c r="O192" s="58"/>
      <c r="P192" s="58">
        <f>+P183+P184</f>
        <v>-165</v>
      </c>
      <c r="Q192" s="58">
        <f>+Q183+Q184</f>
        <v>6862</v>
      </c>
      <c r="T192" s="27"/>
    </row>
    <row r="193" spans="1:20" s="26" customFormat="1" ht="12.75">
      <c r="A193" s="108"/>
      <c r="B193" s="18"/>
      <c r="C193" s="71"/>
      <c r="D193" s="71"/>
      <c r="E193" s="44"/>
      <c r="F193" s="22"/>
      <c r="G193" s="71"/>
      <c r="H193" s="44"/>
      <c r="I193" s="22"/>
      <c r="J193" s="71"/>
      <c r="K193" s="45"/>
      <c r="L193" s="24"/>
      <c r="M193" s="71"/>
      <c r="N193" s="33"/>
      <c r="O193" s="33"/>
      <c r="P193" s="46"/>
      <c r="Q193" s="33"/>
      <c r="T193" s="27"/>
    </row>
    <row r="194" spans="1:20" s="5" customFormat="1" ht="12.75">
      <c r="A194" s="108"/>
      <c r="B194" s="7"/>
      <c r="C194" s="74" t="s">
        <v>164</v>
      </c>
      <c r="D194" s="74"/>
      <c r="E194" s="9">
        <f>+E83+E136+E180+E192</f>
        <v>4245</v>
      </c>
      <c r="F194" s="75">
        <f>+F83+F136+F180+F192</f>
        <v>496575</v>
      </c>
      <c r="G194" s="74"/>
      <c r="H194" s="9">
        <f>+H83+H136+H180+H192</f>
        <v>5124</v>
      </c>
      <c r="I194" s="75">
        <f>+I83+I136+I180+I192</f>
        <v>489035</v>
      </c>
      <c r="J194" s="74"/>
      <c r="K194" s="12">
        <f>+K83+K136+K180+K192</f>
        <v>4981</v>
      </c>
      <c r="L194" s="76">
        <f>+L83+L136+L180+L192</f>
        <v>524135</v>
      </c>
      <c r="M194" s="74"/>
      <c r="N194" s="77">
        <f>+N83+N136+N180+N192</f>
        <v>18455</v>
      </c>
      <c r="O194" s="77"/>
      <c r="P194" s="78">
        <f>+P83+P136+P180+P192</f>
        <v>-143</v>
      </c>
      <c r="Q194" s="77">
        <f>+Q83+Q136+Q180+Q192</f>
        <v>16645</v>
      </c>
      <c r="T194" s="6"/>
    </row>
    <row r="195" spans="1:20" s="26" customFormat="1" ht="12.75">
      <c r="A195" s="108"/>
      <c r="B195" s="18"/>
      <c r="E195" s="44"/>
      <c r="F195" s="22"/>
      <c r="H195" s="22"/>
      <c r="I195" s="22"/>
      <c r="K195" s="45"/>
      <c r="L195" s="24"/>
      <c r="N195" s="22"/>
      <c r="O195" s="22"/>
      <c r="P195" s="22"/>
      <c r="Q195" s="22"/>
      <c r="T195" s="27"/>
    </row>
    <row r="196" spans="1:20" s="26" customFormat="1" ht="12.75">
      <c r="A196" s="108"/>
      <c r="B196" s="18"/>
      <c r="C196" s="26" t="s">
        <v>165</v>
      </c>
      <c r="E196" s="44"/>
      <c r="F196" s="22"/>
      <c r="H196" s="22"/>
      <c r="I196" s="22"/>
      <c r="K196" s="45"/>
      <c r="L196" s="24"/>
      <c r="N196" s="22"/>
      <c r="O196" s="22"/>
      <c r="P196" s="22"/>
      <c r="Q196" s="22"/>
      <c r="T196" s="27"/>
    </row>
    <row r="197" spans="1:20" s="26" customFormat="1" ht="12.75">
      <c r="A197" s="108"/>
      <c r="B197" s="18"/>
      <c r="C197" s="79" t="s">
        <v>166</v>
      </c>
      <c r="E197" s="44"/>
      <c r="F197" s="22"/>
      <c r="H197" s="22"/>
      <c r="I197" s="22"/>
      <c r="K197" s="45"/>
      <c r="L197" s="24"/>
      <c r="N197" s="22"/>
      <c r="O197" s="22"/>
      <c r="P197" s="22"/>
      <c r="Q197" s="22"/>
      <c r="T197" s="27"/>
    </row>
    <row r="198" spans="1:20" s="26" customFormat="1" ht="12.75">
      <c r="A198" s="108"/>
      <c r="B198" s="18"/>
      <c r="C198" s="80" t="s">
        <v>167</v>
      </c>
      <c r="D198" s="18"/>
      <c r="F198" s="22"/>
      <c r="G198" s="18"/>
      <c r="H198" s="22"/>
      <c r="I198" s="22"/>
      <c r="J198" s="18"/>
      <c r="K198" s="45"/>
      <c r="L198" s="24"/>
      <c r="M198" s="18"/>
      <c r="N198" s="44"/>
      <c r="O198" s="44"/>
      <c r="P198" s="22"/>
      <c r="Q198" s="81"/>
      <c r="T198" s="27"/>
    </row>
    <row r="199" spans="1:20" s="26" customFormat="1" ht="12.75">
      <c r="A199" s="108"/>
      <c r="B199" s="18"/>
      <c r="C199" s="18"/>
      <c r="D199" s="18"/>
      <c r="E199" s="44"/>
      <c r="F199" s="22"/>
      <c r="G199" s="18"/>
      <c r="H199" s="44"/>
      <c r="I199" s="22"/>
      <c r="J199" s="18"/>
      <c r="K199" s="45"/>
      <c r="L199" s="24"/>
      <c r="M199" s="18"/>
      <c r="N199" s="44"/>
      <c r="O199" s="44"/>
      <c r="P199" s="22"/>
      <c r="Q199" s="81"/>
      <c r="T199" s="27"/>
    </row>
    <row r="200" spans="1:20" s="26" customFormat="1" ht="12.75">
      <c r="A200" s="108"/>
      <c r="B200" s="18"/>
      <c r="C200" s="82"/>
      <c r="D200" s="82"/>
      <c r="E200" s="82"/>
      <c r="F200" s="82"/>
      <c r="G200" s="82"/>
      <c r="H200" s="82"/>
      <c r="I200" s="82"/>
      <c r="J200" s="22"/>
      <c r="K200" s="45"/>
      <c r="L200" s="24"/>
      <c r="M200" s="22"/>
      <c r="N200" s="22"/>
      <c r="O200" s="22"/>
      <c r="P200" s="81"/>
      <c r="Q200" s="22"/>
      <c r="T200" s="27"/>
    </row>
    <row r="201" spans="1:20" s="26" customFormat="1" ht="12.75">
      <c r="A201" s="108"/>
      <c r="B201" s="18"/>
      <c r="C201" s="83"/>
      <c r="D201" s="83"/>
      <c r="E201" s="83"/>
      <c r="F201" s="83"/>
      <c r="G201" s="83"/>
      <c r="H201" s="83"/>
      <c r="I201" s="83"/>
      <c r="J201" s="22"/>
      <c r="K201" s="45"/>
      <c r="L201" s="24"/>
      <c r="M201" s="22"/>
      <c r="N201" s="44"/>
      <c r="O201" s="44"/>
      <c r="P201" s="81"/>
      <c r="Q201" s="22"/>
      <c r="T201" s="27"/>
    </row>
    <row r="202" spans="1:20" s="26" customFormat="1" ht="12.75">
      <c r="A202" s="108"/>
      <c r="B202" s="18"/>
      <c r="C202" s="82"/>
      <c r="D202" s="82"/>
      <c r="E202" s="82"/>
      <c r="F202" s="82"/>
      <c r="G202" s="82"/>
      <c r="H202" s="82"/>
      <c r="I202" s="82"/>
      <c r="J202" s="22"/>
      <c r="K202" s="45"/>
      <c r="L202" s="24"/>
      <c r="M202" s="22"/>
      <c r="N202" s="44"/>
      <c r="O202" s="44"/>
      <c r="P202" s="81"/>
      <c r="Q202" s="22"/>
      <c r="T202" s="27"/>
    </row>
    <row r="203" spans="1:20" s="26" customFormat="1" ht="12.75">
      <c r="A203" s="108"/>
      <c r="B203" s="18"/>
      <c r="C203" s="18"/>
      <c r="D203" s="18"/>
      <c r="E203" s="44"/>
      <c r="F203" s="22"/>
      <c r="G203" s="18"/>
      <c r="H203" s="44"/>
      <c r="I203" s="22"/>
      <c r="J203" s="18"/>
      <c r="K203" s="45"/>
      <c r="L203" s="24"/>
      <c r="M203" s="18"/>
      <c r="N203" s="22"/>
      <c r="O203" s="22"/>
      <c r="P203" s="81"/>
      <c r="Q203" s="22"/>
      <c r="T203" s="27"/>
    </row>
    <row r="204" spans="1:20" s="26" customFormat="1" ht="12.75">
      <c r="A204" s="108"/>
      <c r="B204" s="18"/>
      <c r="C204" s="84"/>
      <c r="D204" s="84"/>
      <c r="E204" s="44"/>
      <c r="F204" s="22"/>
      <c r="G204" s="84"/>
      <c r="H204" s="44"/>
      <c r="I204" s="22"/>
      <c r="J204" s="84"/>
      <c r="K204" s="45"/>
      <c r="L204" s="24"/>
      <c r="M204" s="84"/>
      <c r="N204" s="22"/>
      <c r="O204" s="22"/>
      <c r="P204" s="81"/>
      <c r="Q204" s="22"/>
      <c r="T204" s="27"/>
    </row>
    <row r="205" spans="1:20" s="26" customFormat="1" ht="12.75">
      <c r="A205" s="108"/>
      <c r="B205" s="18"/>
      <c r="C205" s="84"/>
      <c r="D205" s="84"/>
      <c r="E205" s="44"/>
      <c r="F205" s="22"/>
      <c r="G205" s="84"/>
      <c r="H205" s="44"/>
      <c r="I205" s="22"/>
      <c r="J205" s="84"/>
      <c r="K205" s="45"/>
      <c r="L205" s="24"/>
      <c r="M205" s="84"/>
      <c r="N205" s="22"/>
      <c r="O205" s="22"/>
      <c r="P205" s="81"/>
      <c r="Q205" s="22"/>
      <c r="T205" s="27"/>
    </row>
    <row r="206" spans="1:20" s="26" customFormat="1" ht="12.75">
      <c r="A206" s="108"/>
      <c r="B206" s="18"/>
      <c r="C206" s="84"/>
      <c r="D206" s="84"/>
      <c r="E206" s="44"/>
      <c r="F206" s="22"/>
      <c r="G206" s="84"/>
      <c r="H206" s="44"/>
      <c r="I206" s="22"/>
      <c r="J206" s="84"/>
      <c r="K206" s="45"/>
      <c r="L206" s="24"/>
      <c r="M206" s="84"/>
      <c r="N206" s="22"/>
      <c r="O206" s="22"/>
      <c r="P206" s="81"/>
      <c r="Q206" s="22"/>
      <c r="T206" s="27"/>
    </row>
    <row r="207" spans="1:20" s="26" customFormat="1" ht="12.75">
      <c r="A207" s="18"/>
      <c r="B207" s="18"/>
      <c r="C207" s="71"/>
      <c r="D207" s="71"/>
      <c r="E207" s="44"/>
      <c r="F207" s="22"/>
      <c r="G207" s="71"/>
      <c r="H207" s="44"/>
      <c r="I207" s="22"/>
      <c r="J207" s="71"/>
      <c r="K207" s="45"/>
      <c r="L207" s="24"/>
      <c r="M207" s="71"/>
      <c r="N207" s="22"/>
      <c r="O207" s="22"/>
      <c r="P207" s="81"/>
      <c r="Q207" s="22"/>
      <c r="T207" s="27"/>
    </row>
    <row r="208" spans="1:20" s="26" customFormat="1" ht="12.75">
      <c r="A208" s="18"/>
      <c r="B208" s="18"/>
      <c r="C208" s="71"/>
      <c r="D208" s="71"/>
      <c r="E208" s="44"/>
      <c r="F208" s="22"/>
      <c r="G208" s="71"/>
      <c r="H208" s="44"/>
      <c r="I208" s="22"/>
      <c r="J208" s="71"/>
      <c r="K208" s="45"/>
      <c r="L208" s="24"/>
      <c r="M208" s="71"/>
      <c r="N208" s="22"/>
      <c r="O208" s="22"/>
      <c r="P208" s="81"/>
      <c r="Q208" s="22"/>
      <c r="T208" s="27"/>
    </row>
    <row r="209" spans="1:20" s="26" customFormat="1" ht="12.75">
      <c r="A209" s="18"/>
      <c r="B209" s="18"/>
      <c r="C209" s="71"/>
      <c r="D209" s="71"/>
      <c r="E209" s="44"/>
      <c r="F209" s="22"/>
      <c r="G209" s="71"/>
      <c r="H209" s="44"/>
      <c r="I209" s="22"/>
      <c r="J209" s="71"/>
      <c r="K209" s="45"/>
      <c r="L209" s="24"/>
      <c r="M209" s="71"/>
      <c r="N209" s="22"/>
      <c r="O209" s="22"/>
      <c r="P209" s="81"/>
      <c r="Q209" s="22"/>
      <c r="T209" s="27"/>
    </row>
    <row r="210" spans="1:20" s="26" customFormat="1" ht="12.75">
      <c r="A210" s="18"/>
      <c r="B210" s="18"/>
      <c r="C210" s="71"/>
      <c r="D210" s="71"/>
      <c r="E210" s="44"/>
      <c r="F210" s="22"/>
      <c r="G210" s="71"/>
      <c r="H210" s="44"/>
      <c r="I210" s="22"/>
      <c r="J210" s="71"/>
      <c r="K210" s="45"/>
      <c r="L210" s="24"/>
      <c r="M210" s="71"/>
      <c r="N210" s="22"/>
      <c r="O210" s="22"/>
      <c r="P210" s="81"/>
      <c r="Q210" s="22"/>
      <c r="T210" s="27"/>
    </row>
    <row r="211" spans="1:20" s="26" customFormat="1" ht="12.75">
      <c r="A211" s="18"/>
      <c r="B211" s="18"/>
      <c r="C211" s="71"/>
      <c r="D211" s="71"/>
      <c r="E211" s="44"/>
      <c r="F211" s="22"/>
      <c r="G211" s="71"/>
      <c r="H211" s="44"/>
      <c r="I211" s="22"/>
      <c r="J211" s="71"/>
      <c r="K211" s="45"/>
      <c r="L211" s="24"/>
      <c r="M211" s="71"/>
      <c r="N211" s="22"/>
      <c r="O211" s="22"/>
      <c r="P211" s="81"/>
      <c r="Q211" s="22"/>
      <c r="T211" s="27"/>
    </row>
    <row r="212" spans="1:20" s="26" customFormat="1" ht="12.75">
      <c r="A212" s="18"/>
      <c r="B212" s="18"/>
      <c r="C212" s="71"/>
      <c r="D212" s="71"/>
      <c r="E212" s="44"/>
      <c r="F212" s="22"/>
      <c r="G212" s="71"/>
      <c r="H212" s="44"/>
      <c r="I212" s="22"/>
      <c r="J212" s="71"/>
      <c r="K212" s="45"/>
      <c r="L212" s="24"/>
      <c r="M212" s="71"/>
      <c r="N212" s="22"/>
      <c r="O212" s="22"/>
      <c r="P212" s="81"/>
      <c r="Q212" s="22"/>
      <c r="T212" s="27"/>
    </row>
    <row r="213" spans="1:20" s="26" customFormat="1" ht="12.75">
      <c r="A213" s="18"/>
      <c r="B213" s="18"/>
      <c r="C213" s="71"/>
      <c r="D213" s="71"/>
      <c r="E213" s="44"/>
      <c r="F213" s="22"/>
      <c r="G213" s="71"/>
      <c r="H213" s="44"/>
      <c r="I213" s="22"/>
      <c r="J213" s="71"/>
      <c r="K213" s="45"/>
      <c r="L213" s="24"/>
      <c r="M213" s="71"/>
      <c r="N213" s="22"/>
      <c r="O213" s="22"/>
      <c r="P213" s="81"/>
      <c r="Q213" s="22"/>
      <c r="T213" s="27"/>
    </row>
    <row r="214" spans="1:20" s="26" customFormat="1" ht="12.75">
      <c r="A214" s="18"/>
      <c r="B214" s="18"/>
      <c r="C214" s="71"/>
      <c r="D214" s="71"/>
      <c r="E214" s="44"/>
      <c r="F214" s="22"/>
      <c r="G214" s="71"/>
      <c r="H214" s="44"/>
      <c r="I214" s="22"/>
      <c r="J214" s="71"/>
      <c r="K214" s="45"/>
      <c r="L214" s="24"/>
      <c r="M214" s="71"/>
      <c r="N214" s="22"/>
      <c r="O214" s="22"/>
      <c r="P214" s="81"/>
      <c r="Q214" s="22"/>
      <c r="T214" s="27"/>
    </row>
    <row r="215" spans="1:20" s="26" customFormat="1" ht="12.75">
      <c r="A215" s="18"/>
      <c r="B215" s="18"/>
      <c r="C215" s="71"/>
      <c r="D215" s="71"/>
      <c r="E215" s="44"/>
      <c r="F215" s="22"/>
      <c r="G215" s="71"/>
      <c r="H215" s="44"/>
      <c r="I215" s="22"/>
      <c r="J215" s="71"/>
      <c r="K215" s="45"/>
      <c r="L215" s="24"/>
      <c r="M215" s="71"/>
      <c r="N215" s="22"/>
      <c r="O215" s="22"/>
      <c r="P215" s="81"/>
      <c r="Q215" s="22"/>
      <c r="T215" s="27"/>
    </row>
    <row r="216" spans="1:20" s="26" customFormat="1" ht="12.75">
      <c r="A216" s="18"/>
      <c r="B216" s="18"/>
      <c r="C216" s="71"/>
      <c r="D216" s="71"/>
      <c r="E216" s="44"/>
      <c r="F216" s="22"/>
      <c r="G216" s="71"/>
      <c r="H216" s="44"/>
      <c r="I216" s="22"/>
      <c r="J216" s="71"/>
      <c r="K216" s="45"/>
      <c r="L216" s="24"/>
      <c r="M216" s="71"/>
      <c r="N216" s="22"/>
      <c r="O216" s="22"/>
      <c r="P216" s="81"/>
      <c r="Q216" s="22"/>
      <c r="T216" s="27"/>
    </row>
    <row r="217" spans="1:20" s="26" customFormat="1" ht="12.75">
      <c r="A217" s="18"/>
      <c r="B217" s="18"/>
      <c r="C217" s="71"/>
      <c r="D217" s="71"/>
      <c r="E217" s="44"/>
      <c r="F217" s="22"/>
      <c r="G217" s="71"/>
      <c r="H217" s="44"/>
      <c r="I217" s="22"/>
      <c r="J217" s="71"/>
      <c r="K217" s="45"/>
      <c r="L217" s="24"/>
      <c r="M217" s="71"/>
      <c r="N217" s="22"/>
      <c r="O217" s="22"/>
      <c r="P217" s="81"/>
      <c r="Q217" s="22"/>
      <c r="T217" s="27"/>
    </row>
    <row r="218" spans="1:20" s="26" customFormat="1" ht="12.75">
      <c r="A218" s="18"/>
      <c r="B218" s="18"/>
      <c r="C218" s="71"/>
      <c r="D218" s="71"/>
      <c r="E218" s="44"/>
      <c r="F218" s="22"/>
      <c r="G218" s="71"/>
      <c r="H218" s="44"/>
      <c r="I218" s="22"/>
      <c r="J218" s="71"/>
      <c r="K218" s="45"/>
      <c r="L218" s="24"/>
      <c r="M218" s="71"/>
      <c r="N218" s="22"/>
      <c r="O218" s="22"/>
      <c r="P218" s="81"/>
      <c r="Q218" s="22"/>
      <c r="T218" s="27"/>
    </row>
    <row r="219" spans="1:20" s="26" customFormat="1" ht="12.75">
      <c r="A219" s="18"/>
      <c r="B219" s="18"/>
      <c r="C219" s="71"/>
      <c r="D219" s="71"/>
      <c r="E219" s="44"/>
      <c r="F219" s="22"/>
      <c r="G219" s="71"/>
      <c r="H219" s="44"/>
      <c r="I219" s="22"/>
      <c r="J219" s="71"/>
      <c r="K219" s="45"/>
      <c r="L219" s="24"/>
      <c r="M219" s="71"/>
      <c r="N219" s="22"/>
      <c r="O219" s="22"/>
      <c r="P219" s="81"/>
      <c r="Q219" s="22"/>
      <c r="T219" s="27"/>
    </row>
    <row r="220" spans="1:20" s="26" customFormat="1" ht="12.75">
      <c r="A220" s="18"/>
      <c r="B220" s="18"/>
      <c r="C220" s="71"/>
      <c r="D220" s="71"/>
      <c r="E220" s="44"/>
      <c r="F220" s="22"/>
      <c r="G220" s="71"/>
      <c r="H220" s="44"/>
      <c r="I220" s="22"/>
      <c r="J220" s="71"/>
      <c r="K220" s="45"/>
      <c r="L220" s="24"/>
      <c r="M220" s="71"/>
      <c r="N220" s="22"/>
      <c r="O220" s="22"/>
      <c r="P220" s="81"/>
      <c r="Q220" s="22"/>
      <c r="T220" s="27"/>
    </row>
    <row r="221" spans="1:20" s="26" customFormat="1" ht="12.75">
      <c r="A221" s="18"/>
      <c r="B221" s="18"/>
      <c r="C221" s="71"/>
      <c r="D221" s="71"/>
      <c r="E221" s="44"/>
      <c r="F221" s="22"/>
      <c r="G221" s="71"/>
      <c r="H221" s="44"/>
      <c r="I221" s="22"/>
      <c r="J221" s="71"/>
      <c r="K221" s="45"/>
      <c r="L221" s="24"/>
      <c r="M221" s="71"/>
      <c r="N221" s="22"/>
      <c r="O221" s="22"/>
      <c r="P221" s="81"/>
      <c r="Q221" s="22"/>
      <c r="T221" s="27"/>
    </row>
    <row r="222" spans="1:20" s="26" customFormat="1" ht="12.75">
      <c r="A222" s="18"/>
      <c r="B222" s="18"/>
      <c r="C222" s="71"/>
      <c r="D222" s="71"/>
      <c r="E222" s="44"/>
      <c r="F222" s="22"/>
      <c r="G222" s="71"/>
      <c r="H222" s="44"/>
      <c r="I222" s="22"/>
      <c r="J222" s="71"/>
      <c r="K222" s="45"/>
      <c r="L222" s="24"/>
      <c r="M222" s="71"/>
      <c r="N222" s="22"/>
      <c r="O222" s="22"/>
      <c r="P222" s="81"/>
      <c r="Q222" s="22"/>
      <c r="T222" s="27"/>
    </row>
    <row r="223" ht="18">
      <c r="B223" s="86"/>
    </row>
    <row r="224" ht="18">
      <c r="B224" s="86"/>
    </row>
    <row r="225" ht="18">
      <c r="B225" s="86"/>
    </row>
    <row r="226" ht="18">
      <c r="B226" s="86"/>
    </row>
    <row r="227" ht="18">
      <c r="B227" s="86"/>
    </row>
    <row r="228" ht="18">
      <c r="B228" s="86"/>
    </row>
    <row r="229" ht="18">
      <c r="B229" s="86"/>
    </row>
    <row r="230" ht="18">
      <c r="B230" s="86"/>
    </row>
    <row r="231" ht="18">
      <c r="B231" s="86"/>
    </row>
    <row r="232" ht="18">
      <c r="B232" s="86"/>
    </row>
    <row r="233" ht="18">
      <c r="B233" s="86"/>
    </row>
    <row r="234" ht="18">
      <c r="B234" s="86"/>
    </row>
    <row r="235" ht="18">
      <c r="B235" s="86"/>
    </row>
    <row r="236" ht="18">
      <c r="B236" s="86"/>
    </row>
    <row r="237" ht="18">
      <c r="B237" s="86"/>
    </row>
    <row r="238" ht="18">
      <c r="B238" s="86"/>
    </row>
    <row r="239" ht="18">
      <c r="B239" s="86"/>
    </row>
    <row r="240" ht="18">
      <c r="B240" s="86"/>
    </row>
    <row r="241" ht="18">
      <c r="B241" s="86"/>
    </row>
    <row r="242" ht="18">
      <c r="B242" s="86"/>
    </row>
    <row r="243" ht="18">
      <c r="B243" s="86"/>
    </row>
    <row r="244" ht="18">
      <c r="B244" s="86"/>
    </row>
    <row r="245" ht="18">
      <c r="B245" s="86"/>
    </row>
    <row r="246" ht="18">
      <c r="B246" s="86"/>
    </row>
    <row r="247" ht="18">
      <c r="B247" s="86"/>
    </row>
    <row r="248" ht="18">
      <c r="B248" s="86"/>
    </row>
    <row r="249" ht="18">
      <c r="B249" s="86"/>
    </row>
    <row r="250" ht="18">
      <c r="B250" s="86"/>
    </row>
    <row r="251" ht="18">
      <c r="B251" s="86"/>
    </row>
    <row r="252" ht="18">
      <c r="B252" s="86"/>
    </row>
    <row r="253" ht="18">
      <c r="B253" s="86"/>
    </row>
    <row r="254" ht="18">
      <c r="B254" s="86"/>
    </row>
    <row r="255" ht="18">
      <c r="B255" s="86"/>
    </row>
    <row r="256" ht="18">
      <c r="B256" s="86"/>
    </row>
    <row r="257" ht="18">
      <c r="B257" s="86"/>
    </row>
    <row r="258" ht="18">
      <c r="B258" s="86"/>
    </row>
    <row r="259" ht="18">
      <c r="B259" s="86"/>
    </row>
    <row r="260" ht="18">
      <c r="B260" s="86"/>
    </row>
    <row r="261" ht="18">
      <c r="B261" s="86"/>
    </row>
    <row r="262" ht="18">
      <c r="B262" s="86"/>
    </row>
    <row r="263" ht="18">
      <c r="B263" s="86"/>
    </row>
    <row r="264" ht="18">
      <c r="B264" s="86"/>
    </row>
    <row r="265" ht="18">
      <c r="B265" s="86"/>
    </row>
    <row r="266" ht="18">
      <c r="B266" s="86"/>
    </row>
    <row r="267" ht="18">
      <c r="B267" s="86"/>
    </row>
    <row r="268" ht="18">
      <c r="B268" s="86"/>
    </row>
    <row r="269" ht="18">
      <c r="B269" s="86"/>
    </row>
    <row r="270" ht="18">
      <c r="B270" s="86"/>
    </row>
    <row r="271" ht="18">
      <c r="B271" s="86"/>
    </row>
    <row r="272" ht="18">
      <c r="B272" s="86"/>
    </row>
    <row r="273" ht="18">
      <c r="B273" s="86"/>
    </row>
    <row r="274" ht="18">
      <c r="B274" s="86"/>
    </row>
    <row r="275" ht="18">
      <c r="B275" s="86"/>
    </row>
    <row r="276" ht="18">
      <c r="B276" s="86"/>
    </row>
    <row r="277" ht="18">
      <c r="B277" s="86"/>
    </row>
    <row r="278" ht="18">
      <c r="B278" s="86"/>
    </row>
    <row r="279" ht="18">
      <c r="B279" s="86"/>
    </row>
    <row r="280" ht="18">
      <c r="B280" s="86"/>
    </row>
    <row r="281" ht="18">
      <c r="B281" s="86"/>
    </row>
    <row r="282" ht="18">
      <c r="B282" s="86"/>
    </row>
    <row r="283" ht="18">
      <c r="B283" s="86"/>
    </row>
    <row r="284" ht="18">
      <c r="B284" s="86"/>
    </row>
    <row r="285" ht="18">
      <c r="B285" s="86"/>
    </row>
    <row r="286" ht="18">
      <c r="B286" s="86"/>
    </row>
    <row r="287" ht="18">
      <c r="B287" s="86"/>
    </row>
    <row r="288" ht="18">
      <c r="B288" s="86"/>
    </row>
    <row r="289" ht="18">
      <c r="B289" s="86"/>
    </row>
    <row r="290" ht="18">
      <c r="B290" s="86"/>
    </row>
    <row r="291" ht="18">
      <c r="B291" s="86"/>
    </row>
    <row r="292" ht="18">
      <c r="B292" s="86"/>
    </row>
    <row r="293" ht="18">
      <c r="B293" s="86"/>
    </row>
    <row r="294" ht="18">
      <c r="B294" s="86"/>
    </row>
    <row r="295" ht="18">
      <c r="B295" s="86"/>
    </row>
    <row r="296" ht="18">
      <c r="B296" s="86"/>
    </row>
    <row r="297" ht="18">
      <c r="B297" s="86"/>
    </row>
    <row r="298" ht="18">
      <c r="B298" s="86"/>
    </row>
    <row r="299" ht="18">
      <c r="B299" s="86"/>
    </row>
    <row r="300" ht="18">
      <c r="B300" s="86"/>
    </row>
    <row r="301" ht="18">
      <c r="B301" s="86"/>
    </row>
    <row r="302" ht="18">
      <c r="B302" s="86"/>
    </row>
    <row r="303" ht="18">
      <c r="B303" s="86"/>
    </row>
    <row r="304" ht="18">
      <c r="B304" s="86"/>
    </row>
    <row r="305" ht="18">
      <c r="B305" s="86"/>
    </row>
    <row r="306" ht="18">
      <c r="B306" s="86"/>
    </row>
    <row r="307" ht="18">
      <c r="B307" s="86"/>
    </row>
    <row r="308" ht="18">
      <c r="B308" s="86"/>
    </row>
    <row r="309" ht="18">
      <c r="B309" s="86"/>
    </row>
    <row r="310" ht="18">
      <c r="B310" s="86"/>
    </row>
    <row r="311" ht="18">
      <c r="B311" s="86"/>
    </row>
    <row r="312" ht="18">
      <c r="B312" s="86"/>
    </row>
    <row r="313" ht="18">
      <c r="B313" s="86"/>
    </row>
    <row r="314" ht="18">
      <c r="B314" s="86"/>
    </row>
    <row r="315" ht="18">
      <c r="B315" s="86"/>
    </row>
    <row r="316" ht="18">
      <c r="B316" s="86"/>
    </row>
    <row r="317" ht="18">
      <c r="B317" s="86"/>
    </row>
    <row r="318" ht="18">
      <c r="B318" s="86"/>
    </row>
    <row r="319" ht="18">
      <c r="B319" s="86"/>
    </row>
    <row r="320" ht="18">
      <c r="B320" s="86"/>
    </row>
    <row r="321" ht="18">
      <c r="B321" s="86"/>
    </row>
    <row r="322" ht="18">
      <c r="B322" s="86"/>
    </row>
    <row r="323" ht="18">
      <c r="B323" s="86"/>
    </row>
    <row r="324" ht="18">
      <c r="B324" s="86"/>
    </row>
    <row r="325" ht="18">
      <c r="B325" s="86"/>
    </row>
    <row r="326" ht="18">
      <c r="B326" s="86"/>
    </row>
    <row r="327" ht="18">
      <c r="B327" s="86"/>
    </row>
    <row r="328" ht="18">
      <c r="B328" s="86"/>
    </row>
    <row r="329" ht="18">
      <c r="B329" s="86"/>
    </row>
    <row r="330" ht="18">
      <c r="B330" s="86"/>
    </row>
    <row r="331" ht="18">
      <c r="B331" s="86"/>
    </row>
    <row r="332" ht="18">
      <c r="B332" s="86"/>
    </row>
    <row r="333" ht="18">
      <c r="B333" s="86"/>
    </row>
    <row r="334" ht="18">
      <c r="B334" s="86"/>
    </row>
    <row r="335" ht="18">
      <c r="B335" s="86"/>
    </row>
    <row r="336" ht="18">
      <c r="B336" s="86"/>
    </row>
    <row r="337" ht="18">
      <c r="B337" s="86"/>
    </row>
    <row r="338" ht="18">
      <c r="B338" s="86"/>
    </row>
    <row r="339" ht="18">
      <c r="B339" s="86"/>
    </row>
    <row r="340" ht="18">
      <c r="B340" s="86"/>
    </row>
    <row r="341" ht="18">
      <c r="B341" s="86"/>
    </row>
    <row r="342" ht="18">
      <c r="B342" s="86"/>
    </row>
    <row r="343" ht="18">
      <c r="B343" s="86"/>
    </row>
    <row r="344" ht="18">
      <c r="B344" s="86"/>
    </row>
    <row r="345" ht="18">
      <c r="B345" s="86"/>
    </row>
    <row r="346" ht="18">
      <c r="B346" s="86"/>
    </row>
    <row r="347" ht="18">
      <c r="B347" s="86"/>
    </row>
    <row r="348" ht="18">
      <c r="B348" s="86"/>
    </row>
    <row r="349" ht="18">
      <c r="B349" s="86"/>
    </row>
    <row r="350" ht="18">
      <c r="B350" s="86"/>
    </row>
    <row r="351" ht="18">
      <c r="B351" s="86"/>
    </row>
    <row r="352" ht="18">
      <c r="B352" s="86"/>
    </row>
    <row r="353" ht="18">
      <c r="B353" s="86"/>
    </row>
    <row r="354" ht="18">
      <c r="B354" s="86"/>
    </row>
    <row r="355" ht="18">
      <c r="B355" s="86"/>
    </row>
    <row r="356" ht="18">
      <c r="B356" s="86"/>
    </row>
    <row r="357" ht="18">
      <c r="B357" s="86"/>
    </row>
    <row r="358" ht="18">
      <c r="B358" s="86"/>
    </row>
    <row r="359" ht="18">
      <c r="B359" s="86"/>
    </row>
    <row r="360" ht="18">
      <c r="B360" s="86"/>
    </row>
    <row r="361" ht="18">
      <c r="B361" s="86"/>
    </row>
    <row r="362" ht="18">
      <c r="B362" s="86"/>
    </row>
    <row r="363" ht="18">
      <c r="B363" s="86"/>
    </row>
    <row r="364" ht="18">
      <c r="B364" s="86"/>
    </row>
    <row r="365" ht="18">
      <c r="B365" s="86"/>
    </row>
    <row r="366" ht="18">
      <c r="B366" s="86"/>
    </row>
    <row r="367" ht="18">
      <c r="B367" s="86"/>
    </row>
    <row r="368" ht="18">
      <c r="B368" s="86"/>
    </row>
    <row r="369" ht="18">
      <c r="B369" s="86"/>
    </row>
    <row r="370" ht="18">
      <c r="B370" s="86"/>
    </row>
    <row r="371" ht="18">
      <c r="B371" s="86"/>
    </row>
    <row r="372" ht="18">
      <c r="B372" s="86"/>
    </row>
    <row r="373" ht="18">
      <c r="B373" s="86"/>
    </row>
    <row r="374" ht="18">
      <c r="B374" s="86"/>
    </row>
    <row r="375" ht="18">
      <c r="B375" s="86"/>
    </row>
    <row r="376" ht="18">
      <c r="B376" s="86"/>
    </row>
    <row r="377" ht="18">
      <c r="B377" s="86"/>
    </row>
    <row r="378" ht="18">
      <c r="B378" s="86"/>
    </row>
    <row r="379" ht="18">
      <c r="B379" s="86"/>
    </row>
    <row r="380" ht="18">
      <c r="B380" s="86"/>
    </row>
    <row r="381" ht="18">
      <c r="B381" s="86"/>
    </row>
    <row r="382" ht="18">
      <c r="B382" s="86"/>
    </row>
    <row r="383" ht="18">
      <c r="B383" s="86"/>
    </row>
    <row r="384" ht="18">
      <c r="B384" s="86"/>
    </row>
    <row r="385" ht="18">
      <c r="B385" s="86"/>
    </row>
    <row r="386" ht="18">
      <c r="B386" s="86"/>
    </row>
    <row r="387" ht="18">
      <c r="B387" s="86"/>
    </row>
    <row r="388" ht="18">
      <c r="B388" s="86"/>
    </row>
    <row r="389" ht="18">
      <c r="B389" s="86"/>
    </row>
    <row r="390" ht="18">
      <c r="B390" s="86"/>
    </row>
    <row r="391" ht="18">
      <c r="B391" s="86"/>
    </row>
    <row r="392" ht="18">
      <c r="B392" s="86"/>
    </row>
    <row r="393" ht="18">
      <c r="B393" s="86"/>
    </row>
    <row r="394" ht="18">
      <c r="B394" s="86"/>
    </row>
    <row r="395" ht="18">
      <c r="B395" s="86"/>
    </row>
    <row r="396" ht="18">
      <c r="B396" s="86"/>
    </row>
    <row r="397" ht="18">
      <c r="B397" s="86"/>
    </row>
    <row r="398" ht="18">
      <c r="B398" s="86"/>
    </row>
    <row r="399" ht="18">
      <c r="B399" s="86"/>
    </row>
    <row r="400" ht="18">
      <c r="B400" s="86"/>
    </row>
    <row r="401" ht="18">
      <c r="B401" s="86"/>
    </row>
    <row r="402" ht="18">
      <c r="B402" s="86"/>
    </row>
    <row r="403" ht="18">
      <c r="B403" s="86"/>
    </row>
    <row r="404" ht="18">
      <c r="B404" s="86"/>
    </row>
    <row r="405" ht="18">
      <c r="B405" s="86"/>
    </row>
    <row r="406" ht="18">
      <c r="B406" s="86"/>
    </row>
    <row r="407" ht="18">
      <c r="B407" s="86"/>
    </row>
    <row r="408" ht="18">
      <c r="B408" s="86"/>
    </row>
    <row r="409" ht="18">
      <c r="B409" s="86"/>
    </row>
    <row r="410" ht="18">
      <c r="B410" s="86"/>
    </row>
    <row r="411" ht="18">
      <c r="B411" s="86"/>
    </row>
    <row r="412" ht="18">
      <c r="B412" s="86"/>
    </row>
    <row r="413" ht="18">
      <c r="B413" s="86"/>
    </row>
    <row r="414" ht="18">
      <c r="B414" s="86"/>
    </row>
    <row r="415" ht="18">
      <c r="B415" s="86"/>
    </row>
    <row r="416" ht="18">
      <c r="B416" s="86"/>
    </row>
    <row r="417" ht="18">
      <c r="B417" s="86"/>
    </row>
    <row r="418" ht="18">
      <c r="B418" s="86"/>
    </row>
    <row r="419" ht="18">
      <c r="B419" s="86"/>
    </row>
    <row r="420" ht="18">
      <c r="B420" s="86"/>
    </row>
    <row r="421" ht="18">
      <c r="B421" s="86"/>
    </row>
    <row r="422" ht="18">
      <c r="B422" s="86"/>
    </row>
    <row r="423" ht="18">
      <c r="B423" s="86"/>
    </row>
    <row r="424" ht="18">
      <c r="B424" s="86"/>
    </row>
    <row r="425" ht="18">
      <c r="B425" s="86"/>
    </row>
    <row r="426" ht="18">
      <c r="B426" s="86"/>
    </row>
    <row r="427" ht="18">
      <c r="B427" s="86"/>
    </row>
    <row r="428" ht="18">
      <c r="B428" s="86"/>
    </row>
    <row r="429" ht="18">
      <c r="B429" s="86"/>
    </row>
    <row r="430" ht="18">
      <c r="B430" s="86"/>
    </row>
    <row r="431" ht="18">
      <c r="B431" s="86"/>
    </row>
    <row r="432" ht="18">
      <c r="B432" s="86"/>
    </row>
    <row r="433" ht="18">
      <c r="B433" s="86"/>
    </row>
    <row r="434" ht="18">
      <c r="B434" s="86"/>
    </row>
    <row r="435" ht="18">
      <c r="B435" s="86"/>
    </row>
    <row r="436" ht="18">
      <c r="B436" s="86"/>
    </row>
    <row r="437" ht="18">
      <c r="B437" s="86"/>
    </row>
    <row r="438" ht="18">
      <c r="B438" s="86"/>
    </row>
    <row r="439" ht="18">
      <c r="B439" s="86"/>
    </row>
    <row r="440" ht="18">
      <c r="B440" s="86"/>
    </row>
    <row r="441" ht="18">
      <c r="B441" s="86"/>
    </row>
    <row r="442" ht="18">
      <c r="B442" s="86"/>
    </row>
    <row r="443" ht="18">
      <c r="B443" s="86"/>
    </row>
    <row r="444" ht="18">
      <c r="B444" s="86"/>
    </row>
    <row r="445" ht="18">
      <c r="B445" s="86"/>
    </row>
    <row r="446" ht="18">
      <c r="B446" s="86"/>
    </row>
    <row r="447" ht="18">
      <c r="B447" s="86"/>
    </row>
    <row r="448" ht="18">
      <c r="B448" s="86"/>
    </row>
    <row r="449" ht="18">
      <c r="B449" s="86"/>
    </row>
    <row r="450" ht="18">
      <c r="B450" s="86"/>
    </row>
    <row r="451" ht="18">
      <c r="B451" s="86"/>
    </row>
    <row r="452" ht="18">
      <c r="B452" s="86"/>
    </row>
    <row r="453" ht="18">
      <c r="B453" s="86"/>
    </row>
    <row r="454" ht="18">
      <c r="B454" s="86"/>
    </row>
    <row r="455" ht="18">
      <c r="B455" s="86"/>
    </row>
    <row r="456" ht="18">
      <c r="B456" s="86"/>
    </row>
    <row r="457" ht="18">
      <c r="B457" s="86"/>
    </row>
    <row r="458" ht="18">
      <c r="B458" s="86"/>
    </row>
    <row r="459" ht="18">
      <c r="B459" s="86"/>
    </row>
    <row r="460" ht="18">
      <c r="B460" s="86"/>
    </row>
    <row r="461" ht="18">
      <c r="B461" s="86"/>
    </row>
    <row r="462" ht="18">
      <c r="B462" s="86"/>
    </row>
    <row r="463" ht="18">
      <c r="B463" s="86"/>
    </row>
    <row r="464" ht="18">
      <c r="B464" s="86"/>
    </row>
    <row r="465" ht="18">
      <c r="B465" s="86"/>
    </row>
    <row r="466" ht="18">
      <c r="B466" s="86"/>
    </row>
    <row r="467" ht="18">
      <c r="B467" s="86"/>
    </row>
    <row r="468" ht="18">
      <c r="B468" s="86"/>
    </row>
    <row r="469" ht="18">
      <c r="B469" s="86"/>
    </row>
    <row r="470" ht="18">
      <c r="B470" s="86"/>
    </row>
    <row r="471" ht="18">
      <c r="B471" s="86"/>
    </row>
    <row r="472" ht="18">
      <c r="B472" s="86"/>
    </row>
    <row r="473" ht="18">
      <c r="B473" s="86"/>
    </row>
    <row r="474" ht="18">
      <c r="B474" s="86"/>
    </row>
    <row r="475" ht="18">
      <c r="B475" s="86"/>
    </row>
    <row r="476" ht="18">
      <c r="B476" s="86"/>
    </row>
    <row r="477" ht="18">
      <c r="B477" s="86"/>
    </row>
    <row r="478" ht="18">
      <c r="B478" s="86"/>
    </row>
    <row r="479" ht="18">
      <c r="B479" s="86"/>
    </row>
    <row r="480" ht="18">
      <c r="B480" s="86"/>
    </row>
    <row r="481" ht="18">
      <c r="B481" s="86"/>
    </row>
    <row r="482" ht="18">
      <c r="B482" s="86"/>
    </row>
    <row r="483" ht="18">
      <c r="B483" s="86"/>
    </row>
    <row r="484" ht="18">
      <c r="B484" s="86"/>
    </row>
    <row r="485" ht="18">
      <c r="B485" s="86"/>
    </row>
    <row r="486" ht="18">
      <c r="B486" s="86"/>
    </row>
    <row r="487" ht="18">
      <c r="B487" s="86"/>
    </row>
    <row r="488" ht="18">
      <c r="B488" s="86"/>
    </row>
    <row r="489" ht="18">
      <c r="B489" s="86"/>
    </row>
    <row r="490" ht="18">
      <c r="B490" s="86"/>
    </row>
    <row r="491" ht="18">
      <c r="B491" s="86"/>
    </row>
    <row r="492" ht="18">
      <c r="B492" s="86"/>
    </row>
    <row r="493" ht="18">
      <c r="B493" s="86"/>
    </row>
    <row r="494" ht="18">
      <c r="B494" s="86"/>
    </row>
    <row r="495" ht="18">
      <c r="B495" s="86"/>
    </row>
    <row r="496" ht="18">
      <c r="B496" s="86"/>
    </row>
    <row r="497" ht="18">
      <c r="B497" s="86"/>
    </row>
    <row r="498" ht="18">
      <c r="B498" s="86"/>
    </row>
    <row r="499" ht="18">
      <c r="B499" s="86"/>
    </row>
    <row r="500" ht="18">
      <c r="B500" s="86"/>
    </row>
    <row r="501" ht="18">
      <c r="B501" s="86"/>
    </row>
    <row r="502" ht="18">
      <c r="B502" s="86"/>
    </row>
    <row r="503" ht="18">
      <c r="B503" s="86"/>
    </row>
    <row r="504" ht="18">
      <c r="B504" s="86"/>
    </row>
    <row r="505" ht="18">
      <c r="B505" s="86"/>
    </row>
    <row r="506" ht="18">
      <c r="B506" s="86"/>
    </row>
    <row r="507" ht="18">
      <c r="B507" s="86"/>
    </row>
    <row r="508" ht="18">
      <c r="B508" s="86"/>
    </row>
    <row r="509" ht="18">
      <c r="B509" s="86"/>
    </row>
    <row r="510" ht="18">
      <c r="B510" s="86"/>
    </row>
    <row r="511" ht="18">
      <c r="B511" s="86"/>
    </row>
    <row r="512" ht="18">
      <c r="B512" s="86"/>
    </row>
    <row r="513" ht="18">
      <c r="B513" s="86"/>
    </row>
    <row r="514" ht="18">
      <c r="B514" s="86"/>
    </row>
    <row r="515" ht="18">
      <c r="B515" s="86"/>
    </row>
    <row r="516" ht="18">
      <c r="B516" s="86"/>
    </row>
    <row r="517" ht="18">
      <c r="B517" s="86"/>
    </row>
    <row r="518" ht="18">
      <c r="B518" s="86"/>
    </row>
    <row r="519" ht="18">
      <c r="B519" s="86"/>
    </row>
    <row r="520" ht="18">
      <c r="B520" s="86"/>
    </row>
    <row r="521" ht="18">
      <c r="B521" s="86"/>
    </row>
    <row r="522" ht="18">
      <c r="B522" s="86"/>
    </row>
    <row r="523" ht="18">
      <c r="B523" s="86"/>
    </row>
    <row r="524" ht="18">
      <c r="B524" s="86"/>
    </row>
    <row r="525" ht="18">
      <c r="B525" s="86"/>
    </row>
    <row r="526" ht="18">
      <c r="B526" s="86"/>
    </row>
    <row r="527" ht="18">
      <c r="B527" s="86"/>
    </row>
    <row r="528" ht="18">
      <c r="B528" s="86"/>
    </row>
    <row r="529" ht="18">
      <c r="B529" s="86"/>
    </row>
    <row r="530" ht="18">
      <c r="B530" s="86"/>
    </row>
    <row r="531" ht="18">
      <c r="B531" s="86"/>
    </row>
    <row r="532" ht="18">
      <c r="B532" s="86"/>
    </row>
    <row r="533" ht="18">
      <c r="B533" s="86"/>
    </row>
    <row r="534" ht="18">
      <c r="B534" s="86"/>
    </row>
    <row r="535" ht="18">
      <c r="B535" s="86"/>
    </row>
    <row r="536" ht="18">
      <c r="B536" s="86"/>
    </row>
    <row r="537" ht="18">
      <c r="B537" s="86"/>
    </row>
    <row r="538" ht="18">
      <c r="B538" s="86"/>
    </row>
    <row r="539" ht="18">
      <c r="B539" s="86"/>
    </row>
    <row r="540" ht="18">
      <c r="B540" s="86"/>
    </row>
    <row r="541" ht="18">
      <c r="B541" s="86"/>
    </row>
    <row r="542" ht="18">
      <c r="B542" s="86"/>
    </row>
    <row r="543" ht="18">
      <c r="B543" s="86"/>
    </row>
    <row r="544" ht="18">
      <c r="B544" s="86"/>
    </row>
    <row r="545" ht="18">
      <c r="B545" s="86"/>
    </row>
    <row r="546" ht="18">
      <c r="B546" s="86"/>
    </row>
    <row r="547" ht="18">
      <c r="B547" s="86"/>
    </row>
    <row r="548" ht="18">
      <c r="B548" s="86"/>
    </row>
    <row r="549" ht="18">
      <c r="B549" s="86"/>
    </row>
    <row r="550" ht="18">
      <c r="B550" s="86"/>
    </row>
    <row r="551" ht="18">
      <c r="B551" s="86"/>
    </row>
    <row r="552" ht="18">
      <c r="B552" s="86"/>
    </row>
    <row r="553" ht="18">
      <c r="B553" s="86"/>
    </row>
    <row r="554" ht="18">
      <c r="B554" s="86"/>
    </row>
    <row r="555" ht="18">
      <c r="B555" s="86"/>
    </row>
    <row r="556" ht="18">
      <c r="B556" s="86"/>
    </row>
    <row r="557" ht="18">
      <c r="B557" s="86"/>
    </row>
    <row r="558" ht="18">
      <c r="B558" s="86"/>
    </row>
    <row r="559" ht="18">
      <c r="B559" s="86"/>
    </row>
    <row r="560" ht="18">
      <c r="B560" s="86"/>
    </row>
    <row r="561" ht="18">
      <c r="B561" s="86"/>
    </row>
    <row r="562" ht="18">
      <c r="B562" s="86"/>
    </row>
    <row r="563" ht="18">
      <c r="B563" s="86"/>
    </row>
    <row r="564" ht="18">
      <c r="B564" s="86"/>
    </row>
    <row r="565" ht="18">
      <c r="B565" s="86"/>
    </row>
    <row r="566" ht="18">
      <c r="B566" s="86"/>
    </row>
    <row r="567" ht="18">
      <c r="B567" s="86"/>
    </row>
    <row r="568" ht="18">
      <c r="B568" s="86"/>
    </row>
    <row r="569" ht="18">
      <c r="B569" s="86"/>
    </row>
    <row r="570" ht="18">
      <c r="B570" s="86"/>
    </row>
    <row r="571" ht="18">
      <c r="B571" s="86"/>
    </row>
    <row r="572" ht="18">
      <c r="B572" s="86"/>
    </row>
    <row r="573" ht="18">
      <c r="B573" s="86"/>
    </row>
    <row r="574" ht="18">
      <c r="B574" s="86"/>
    </row>
    <row r="575" ht="18">
      <c r="B575" s="86"/>
    </row>
    <row r="576" ht="18">
      <c r="B576" s="86"/>
    </row>
    <row r="577" ht="18">
      <c r="B577" s="86"/>
    </row>
    <row r="578" ht="18">
      <c r="B578" s="86"/>
    </row>
    <row r="579" ht="18">
      <c r="B579" s="86"/>
    </row>
    <row r="580" ht="18">
      <c r="B580" s="86"/>
    </row>
    <row r="581" ht="18">
      <c r="B581" s="86"/>
    </row>
    <row r="582" ht="18">
      <c r="B582" s="86"/>
    </row>
    <row r="583" ht="18">
      <c r="B583" s="86"/>
    </row>
    <row r="584" ht="18">
      <c r="B584" s="86"/>
    </row>
    <row r="585" ht="18">
      <c r="B585" s="86"/>
    </row>
    <row r="586" ht="18">
      <c r="B586" s="86"/>
    </row>
    <row r="587" ht="18">
      <c r="B587" s="86"/>
    </row>
    <row r="588" ht="18">
      <c r="B588" s="86"/>
    </row>
    <row r="589" ht="18">
      <c r="B589" s="86"/>
    </row>
    <row r="590" ht="18">
      <c r="B590" s="86"/>
    </row>
    <row r="591" ht="18">
      <c r="B591" s="86"/>
    </row>
    <row r="592" ht="18">
      <c r="B592" s="86"/>
    </row>
    <row r="593" ht="18">
      <c r="B593" s="86"/>
    </row>
    <row r="594" ht="18">
      <c r="B594" s="86"/>
    </row>
    <row r="595" ht="18">
      <c r="B595" s="86"/>
    </row>
    <row r="596" ht="18">
      <c r="B596" s="86"/>
    </row>
    <row r="597" ht="18">
      <c r="B597" s="86"/>
    </row>
    <row r="598" ht="18">
      <c r="B598" s="86"/>
    </row>
    <row r="599" ht="18">
      <c r="B599" s="86"/>
    </row>
    <row r="600" ht="18">
      <c r="B600" s="86"/>
    </row>
    <row r="601" ht="18">
      <c r="B601" s="86"/>
    </row>
    <row r="602" ht="18">
      <c r="B602" s="86"/>
    </row>
    <row r="603" ht="18">
      <c r="B603" s="86"/>
    </row>
    <row r="604" ht="18">
      <c r="B604" s="86"/>
    </row>
    <row r="605" ht="18">
      <c r="B605" s="86"/>
    </row>
    <row r="606" ht="18">
      <c r="B606" s="86"/>
    </row>
    <row r="607" ht="18">
      <c r="B607" s="86"/>
    </row>
    <row r="608" ht="18">
      <c r="B608" s="86"/>
    </row>
    <row r="609" ht="18">
      <c r="B609" s="86"/>
    </row>
    <row r="610" ht="18">
      <c r="B610" s="86"/>
    </row>
    <row r="611" ht="18">
      <c r="B611" s="86"/>
    </row>
    <row r="612" ht="18">
      <c r="B612" s="86"/>
    </row>
    <row r="613" ht="18">
      <c r="B613" s="86"/>
    </row>
    <row r="614" ht="18">
      <c r="B614" s="86"/>
    </row>
    <row r="615" ht="18">
      <c r="B615" s="86"/>
    </row>
    <row r="616" ht="18">
      <c r="B616" s="86"/>
    </row>
    <row r="617" ht="18">
      <c r="B617" s="86"/>
    </row>
    <row r="618" ht="18">
      <c r="B618" s="86"/>
    </row>
    <row r="619" ht="18">
      <c r="B619" s="86"/>
    </row>
    <row r="620" ht="18">
      <c r="B620" s="86"/>
    </row>
    <row r="621" ht="18">
      <c r="B621" s="86"/>
    </row>
    <row r="622" ht="18">
      <c r="B622" s="86"/>
    </row>
    <row r="623" ht="18">
      <c r="B623" s="86"/>
    </row>
    <row r="624" ht="18">
      <c r="B624" s="86"/>
    </row>
    <row r="625" ht="18">
      <c r="B625" s="86"/>
    </row>
    <row r="626" ht="18">
      <c r="B626" s="86"/>
    </row>
    <row r="627" ht="18">
      <c r="B627" s="86"/>
    </row>
    <row r="628" ht="18">
      <c r="B628" s="86"/>
    </row>
    <row r="629" ht="18">
      <c r="B629" s="86"/>
    </row>
    <row r="630" ht="18">
      <c r="B630" s="86"/>
    </row>
    <row r="631" ht="18">
      <c r="B631" s="86"/>
    </row>
    <row r="632" ht="18">
      <c r="B632" s="86"/>
    </row>
    <row r="633" ht="18">
      <c r="B633" s="86"/>
    </row>
    <row r="634" ht="18">
      <c r="B634" s="86"/>
    </row>
    <row r="635" ht="18">
      <c r="B635" s="86"/>
    </row>
    <row r="636" ht="18">
      <c r="B636" s="86"/>
    </row>
    <row r="637" ht="18">
      <c r="B637" s="86"/>
    </row>
    <row r="638" ht="18">
      <c r="B638" s="86"/>
    </row>
    <row r="639" ht="18">
      <c r="B639" s="86"/>
    </row>
    <row r="640" ht="18">
      <c r="B640" s="86"/>
    </row>
    <row r="641" ht="18">
      <c r="B641" s="86"/>
    </row>
    <row r="642" ht="18">
      <c r="B642" s="86"/>
    </row>
    <row r="643" ht="18">
      <c r="B643" s="86"/>
    </row>
    <row r="644" ht="18">
      <c r="B644" s="86"/>
    </row>
    <row r="645" ht="18">
      <c r="B645" s="86"/>
    </row>
    <row r="646" ht="18">
      <c r="B646" s="86"/>
    </row>
    <row r="647" ht="18">
      <c r="B647" s="86"/>
    </row>
    <row r="648" ht="18">
      <c r="B648" s="86"/>
    </row>
    <row r="649" ht="18">
      <c r="B649" s="86"/>
    </row>
    <row r="650" ht="18">
      <c r="B650" s="86"/>
    </row>
    <row r="651" ht="18">
      <c r="B651" s="86"/>
    </row>
    <row r="652" ht="18">
      <c r="B652" s="86"/>
    </row>
    <row r="653" ht="18">
      <c r="B653" s="86"/>
    </row>
    <row r="654" ht="18">
      <c r="B654" s="86"/>
    </row>
    <row r="655" ht="18">
      <c r="B655" s="86"/>
    </row>
    <row r="656" ht="18">
      <c r="B656" s="86"/>
    </row>
    <row r="657" ht="18">
      <c r="B657" s="86"/>
    </row>
    <row r="658" ht="18">
      <c r="B658" s="86"/>
    </row>
    <row r="659" ht="18">
      <c r="B659" s="86"/>
    </row>
    <row r="660" ht="18">
      <c r="B660" s="86"/>
    </row>
    <row r="661" ht="18">
      <c r="B661" s="86"/>
    </row>
    <row r="662" ht="18">
      <c r="B662" s="86"/>
    </row>
    <row r="663" ht="18">
      <c r="B663" s="86"/>
    </row>
    <row r="664" ht="18">
      <c r="B664" s="86"/>
    </row>
    <row r="665" ht="18">
      <c r="B665" s="86"/>
    </row>
    <row r="666" ht="18">
      <c r="B666" s="86"/>
    </row>
    <row r="667" ht="18">
      <c r="B667" s="86"/>
    </row>
    <row r="668" ht="18">
      <c r="B668" s="86"/>
    </row>
    <row r="669" ht="18">
      <c r="B669" s="86"/>
    </row>
    <row r="670" ht="18">
      <c r="B670" s="86"/>
    </row>
    <row r="671" ht="18">
      <c r="B671" s="86"/>
    </row>
    <row r="672" ht="18">
      <c r="B672" s="86"/>
    </row>
    <row r="673" ht="18">
      <c r="B673" s="86"/>
    </row>
    <row r="674" ht="18">
      <c r="B674" s="86"/>
    </row>
    <row r="675" ht="18">
      <c r="B675" s="86"/>
    </row>
    <row r="676" ht="18">
      <c r="B676" s="86"/>
    </row>
    <row r="677" ht="18">
      <c r="B677" s="86"/>
    </row>
    <row r="678" ht="18">
      <c r="B678" s="86"/>
    </row>
    <row r="679" ht="18">
      <c r="B679" s="86"/>
    </row>
    <row r="680" ht="18">
      <c r="B680" s="86"/>
    </row>
    <row r="681" ht="18">
      <c r="B681" s="86"/>
    </row>
    <row r="682" ht="18">
      <c r="B682" s="86"/>
    </row>
    <row r="683" ht="18">
      <c r="B683" s="86"/>
    </row>
    <row r="684" ht="18">
      <c r="B684" s="86"/>
    </row>
    <row r="685" ht="18">
      <c r="B685" s="86"/>
    </row>
    <row r="686" ht="18">
      <c r="B686" s="86"/>
    </row>
    <row r="687" ht="18">
      <c r="B687" s="86"/>
    </row>
    <row r="688" ht="18">
      <c r="B688" s="86"/>
    </row>
    <row r="689" ht="18">
      <c r="B689" s="86"/>
    </row>
    <row r="690" ht="18">
      <c r="B690" s="86"/>
    </row>
    <row r="691" ht="18">
      <c r="B691" s="86"/>
    </row>
    <row r="692" ht="18">
      <c r="B692" s="86"/>
    </row>
    <row r="693" ht="18">
      <c r="B693" s="86"/>
    </row>
    <row r="694" ht="18">
      <c r="B694" s="86"/>
    </row>
    <row r="695" ht="18">
      <c r="B695" s="86"/>
    </row>
    <row r="696" ht="18">
      <c r="B696" s="86"/>
    </row>
    <row r="697" ht="18">
      <c r="B697" s="86"/>
    </row>
    <row r="698" ht="18">
      <c r="B698" s="86"/>
    </row>
    <row r="699" ht="18">
      <c r="B699" s="86"/>
    </row>
    <row r="700" ht="18">
      <c r="B700" s="86"/>
    </row>
    <row r="701" ht="18">
      <c r="B701" s="86"/>
    </row>
    <row r="702" ht="18">
      <c r="B702" s="86"/>
    </row>
    <row r="703" ht="18">
      <c r="B703" s="86"/>
    </row>
    <row r="704" ht="18">
      <c r="B704" s="86"/>
    </row>
    <row r="705" ht="18">
      <c r="B705" s="86"/>
    </row>
    <row r="706" ht="18">
      <c r="B706" s="86"/>
    </row>
    <row r="707" ht="18">
      <c r="B707" s="86"/>
    </row>
    <row r="708" ht="18">
      <c r="B708" s="86"/>
    </row>
    <row r="709" ht="18">
      <c r="B709" s="86"/>
    </row>
    <row r="710" ht="18">
      <c r="B710" s="86"/>
    </row>
    <row r="711" ht="18">
      <c r="B711" s="86"/>
    </row>
    <row r="712" ht="18">
      <c r="B712" s="86"/>
    </row>
    <row r="713" ht="18">
      <c r="B713" s="86"/>
    </row>
    <row r="714" ht="18">
      <c r="B714" s="86"/>
    </row>
    <row r="715" ht="18">
      <c r="B715" s="86"/>
    </row>
    <row r="716" ht="18">
      <c r="B716" s="86"/>
    </row>
    <row r="717" ht="18">
      <c r="B717" s="86"/>
    </row>
    <row r="718" ht="18">
      <c r="B718" s="86"/>
    </row>
    <row r="719" ht="18">
      <c r="B719" s="86"/>
    </row>
    <row r="720" ht="18">
      <c r="B720" s="86"/>
    </row>
    <row r="721" ht="18">
      <c r="B721" s="86"/>
    </row>
    <row r="722" ht="18">
      <c r="B722" s="86"/>
    </row>
    <row r="723" ht="18">
      <c r="B723" s="86"/>
    </row>
    <row r="724" ht="18">
      <c r="B724" s="86"/>
    </row>
    <row r="725" ht="18">
      <c r="B725" s="86"/>
    </row>
    <row r="726" ht="18">
      <c r="B726" s="86"/>
    </row>
    <row r="727" ht="18">
      <c r="B727" s="86"/>
    </row>
    <row r="728" ht="18">
      <c r="B728" s="86"/>
    </row>
    <row r="729" ht="18">
      <c r="B729" s="86"/>
    </row>
    <row r="730" ht="18">
      <c r="B730" s="86"/>
    </row>
    <row r="731" ht="18">
      <c r="B731" s="86"/>
    </row>
    <row r="732" ht="18">
      <c r="B732" s="86"/>
    </row>
    <row r="733" ht="18">
      <c r="B733" s="86"/>
    </row>
    <row r="734" ht="18">
      <c r="B734" s="86"/>
    </row>
    <row r="735" ht="18">
      <c r="B735" s="86"/>
    </row>
    <row r="736" ht="18">
      <c r="B736" s="86"/>
    </row>
    <row r="737" ht="18">
      <c r="B737" s="86"/>
    </row>
    <row r="738" ht="18">
      <c r="B738" s="86"/>
    </row>
    <row r="739" ht="18">
      <c r="B739" s="86"/>
    </row>
    <row r="740" ht="18">
      <c r="B740" s="86"/>
    </row>
    <row r="741" ht="18">
      <c r="B741" s="86"/>
    </row>
    <row r="742" ht="18">
      <c r="B742" s="86"/>
    </row>
    <row r="743" ht="18">
      <c r="B743" s="86"/>
    </row>
    <row r="744" ht="18">
      <c r="B744" s="86"/>
    </row>
    <row r="745" ht="18">
      <c r="B745" s="86"/>
    </row>
    <row r="746" ht="18">
      <c r="B746" s="86"/>
    </row>
    <row r="747" ht="18">
      <c r="B747" s="86"/>
    </row>
    <row r="748" ht="18">
      <c r="B748" s="86"/>
    </row>
    <row r="749" ht="18">
      <c r="B749" s="86"/>
    </row>
    <row r="750" ht="18">
      <c r="B750" s="86"/>
    </row>
    <row r="751" ht="18">
      <c r="B751" s="86"/>
    </row>
    <row r="752" ht="18">
      <c r="B752" s="86"/>
    </row>
    <row r="753" ht="18">
      <c r="B753" s="86"/>
    </row>
    <row r="754" ht="18">
      <c r="B754" s="86"/>
    </row>
    <row r="755" ht="18">
      <c r="B755" s="86"/>
    </row>
    <row r="756" ht="18">
      <c r="B756" s="86"/>
    </row>
    <row r="757" ht="18">
      <c r="B757" s="86"/>
    </row>
    <row r="758" ht="18">
      <c r="B758" s="86"/>
    </row>
    <row r="759" ht="18">
      <c r="B759" s="86"/>
    </row>
    <row r="760" ht="18">
      <c r="B760" s="86"/>
    </row>
    <row r="761" ht="18">
      <c r="B761" s="86"/>
    </row>
    <row r="762" ht="18">
      <c r="B762" s="86"/>
    </row>
    <row r="763" ht="18">
      <c r="B763" s="86"/>
    </row>
    <row r="764" ht="18">
      <c r="B764" s="86"/>
    </row>
    <row r="765" ht="18">
      <c r="B765" s="86"/>
    </row>
    <row r="766" ht="18">
      <c r="B766" s="86"/>
    </row>
    <row r="767" ht="18">
      <c r="B767" s="86"/>
    </row>
    <row r="768" ht="18">
      <c r="B768" s="86"/>
    </row>
    <row r="769" ht="18">
      <c r="B769" s="86"/>
    </row>
    <row r="770" ht="18">
      <c r="B770" s="86"/>
    </row>
    <row r="771" ht="18">
      <c r="B771" s="86"/>
    </row>
    <row r="772" ht="18">
      <c r="B772" s="86"/>
    </row>
    <row r="773" ht="18">
      <c r="B773" s="86"/>
    </row>
    <row r="774" ht="18">
      <c r="B774" s="86"/>
    </row>
    <row r="775" ht="18">
      <c r="B775" s="86"/>
    </row>
    <row r="776" ht="18">
      <c r="B776" s="86"/>
    </row>
    <row r="777" ht="18">
      <c r="B777" s="86"/>
    </row>
    <row r="778" ht="18">
      <c r="B778" s="86"/>
    </row>
    <row r="779" ht="18">
      <c r="B779" s="86"/>
    </row>
    <row r="780" ht="18">
      <c r="B780" s="86"/>
    </row>
    <row r="781" ht="18">
      <c r="B781" s="86"/>
    </row>
    <row r="782" ht="18">
      <c r="B782" s="86"/>
    </row>
    <row r="783" ht="18">
      <c r="B783" s="86"/>
    </row>
    <row r="784" ht="18">
      <c r="B784" s="86"/>
    </row>
    <row r="785" ht="18">
      <c r="B785" s="86"/>
    </row>
    <row r="786" ht="18">
      <c r="B786" s="86"/>
    </row>
    <row r="787" ht="18">
      <c r="B787" s="86"/>
    </row>
    <row r="788" ht="18">
      <c r="B788" s="86"/>
    </row>
    <row r="789" ht="18">
      <c r="B789" s="86"/>
    </row>
    <row r="790" ht="18">
      <c r="B790" s="86"/>
    </row>
    <row r="791" ht="18">
      <c r="B791" s="86"/>
    </row>
    <row r="792" ht="18">
      <c r="B792" s="86"/>
    </row>
    <row r="793" ht="18">
      <c r="B793" s="86"/>
    </row>
    <row r="794" ht="18">
      <c r="B794" s="86"/>
    </row>
    <row r="795" ht="18">
      <c r="B795" s="86"/>
    </row>
    <row r="796" ht="18">
      <c r="B796" s="86"/>
    </row>
    <row r="797" ht="18">
      <c r="B797" s="86"/>
    </row>
    <row r="798" ht="18">
      <c r="B798" s="86"/>
    </row>
    <row r="799" ht="18">
      <c r="B799" s="86"/>
    </row>
    <row r="800" ht="18">
      <c r="B800" s="86"/>
    </row>
    <row r="801" ht="18">
      <c r="B801" s="86"/>
    </row>
    <row r="802" ht="18">
      <c r="B802" s="86"/>
    </row>
    <row r="803" ht="18">
      <c r="B803" s="86"/>
    </row>
    <row r="804" ht="18">
      <c r="B804" s="86"/>
    </row>
    <row r="805" ht="18">
      <c r="B805" s="86"/>
    </row>
    <row r="806" ht="18">
      <c r="B806" s="86"/>
    </row>
    <row r="807" ht="18">
      <c r="B807" s="86"/>
    </row>
    <row r="808" ht="18">
      <c r="B808" s="86"/>
    </row>
    <row r="809" ht="18">
      <c r="B809" s="86"/>
    </row>
    <row r="810" ht="18">
      <c r="B810" s="86"/>
    </row>
    <row r="811" ht="18">
      <c r="B811" s="86"/>
    </row>
    <row r="812" ht="18">
      <c r="B812" s="86"/>
    </row>
    <row r="813" ht="18">
      <c r="B813" s="86"/>
    </row>
    <row r="814" ht="18">
      <c r="B814" s="86"/>
    </row>
    <row r="815" ht="18">
      <c r="B815" s="86"/>
    </row>
    <row r="816" ht="18">
      <c r="B816" s="86"/>
    </row>
    <row r="817" ht="18">
      <c r="B817" s="86"/>
    </row>
    <row r="818" ht="18">
      <c r="B818" s="86"/>
    </row>
    <row r="819" ht="18">
      <c r="B819" s="86"/>
    </row>
    <row r="820" ht="18">
      <c r="B820" s="86"/>
    </row>
    <row r="821" ht="18">
      <c r="B821" s="86"/>
    </row>
    <row r="822" ht="18">
      <c r="B822" s="86"/>
    </row>
    <row r="823" ht="18">
      <c r="B823" s="86"/>
    </row>
    <row r="824" ht="18">
      <c r="B824" s="86"/>
    </row>
    <row r="825" ht="18">
      <c r="B825" s="86"/>
    </row>
    <row r="826" ht="18">
      <c r="B826" s="86"/>
    </row>
    <row r="827" ht="18">
      <c r="B827" s="86"/>
    </row>
    <row r="828" ht="18">
      <c r="B828" s="86"/>
    </row>
    <row r="829" ht="18">
      <c r="B829" s="86"/>
    </row>
    <row r="830" ht="18">
      <c r="B830" s="86"/>
    </row>
    <row r="831" ht="18">
      <c r="B831" s="86"/>
    </row>
    <row r="832" ht="18">
      <c r="B832" s="86"/>
    </row>
    <row r="833" ht="18">
      <c r="B833" s="86"/>
    </row>
    <row r="834" ht="18">
      <c r="B834" s="86"/>
    </row>
    <row r="835" ht="18">
      <c r="B835" s="86"/>
    </row>
    <row r="836" ht="18">
      <c r="B836" s="86"/>
    </row>
    <row r="837" ht="18">
      <c r="B837" s="86"/>
    </row>
    <row r="838" ht="18">
      <c r="B838" s="86"/>
    </row>
    <row r="839" ht="18">
      <c r="B839" s="86"/>
    </row>
    <row r="840" ht="18">
      <c r="B840" s="86"/>
    </row>
    <row r="841" ht="18">
      <c r="B841" s="86"/>
    </row>
    <row r="842" ht="18">
      <c r="B842" s="86"/>
    </row>
    <row r="843" ht="18">
      <c r="B843" s="86"/>
    </row>
    <row r="844" ht="18">
      <c r="B844" s="86"/>
    </row>
    <row r="845" ht="18">
      <c r="B845" s="86"/>
    </row>
    <row r="846" ht="18">
      <c r="B846" s="86"/>
    </row>
    <row r="847" ht="18">
      <c r="B847" s="86"/>
    </row>
    <row r="848" ht="18">
      <c r="B848" s="86"/>
    </row>
    <row r="849" ht="18">
      <c r="B849" s="86"/>
    </row>
    <row r="850" ht="18">
      <c r="B850" s="86"/>
    </row>
    <row r="851" ht="18">
      <c r="B851" s="86"/>
    </row>
    <row r="852" ht="18">
      <c r="B852" s="86"/>
    </row>
    <row r="853" ht="18">
      <c r="B853" s="86"/>
    </row>
    <row r="854" ht="18">
      <c r="B854" s="86"/>
    </row>
    <row r="855" ht="18">
      <c r="B855" s="86"/>
    </row>
    <row r="856" ht="18">
      <c r="B856" s="86"/>
    </row>
    <row r="857" ht="18">
      <c r="B857" s="86"/>
    </row>
    <row r="858" ht="18">
      <c r="B858" s="86"/>
    </row>
    <row r="859" ht="18">
      <c r="B859" s="86"/>
    </row>
    <row r="860" ht="18">
      <c r="B860" s="86"/>
    </row>
    <row r="861" ht="18">
      <c r="B861" s="86"/>
    </row>
    <row r="862" ht="18">
      <c r="B862" s="86"/>
    </row>
    <row r="863" ht="18">
      <c r="B863" s="86"/>
    </row>
    <row r="864" ht="18">
      <c r="B864" s="86"/>
    </row>
    <row r="865" ht="18">
      <c r="B865" s="86"/>
    </row>
    <row r="866" ht="18">
      <c r="B866" s="86"/>
    </row>
    <row r="867" ht="18">
      <c r="B867" s="86"/>
    </row>
    <row r="868" ht="18">
      <c r="B868" s="86"/>
    </row>
    <row r="869" ht="18">
      <c r="B869" s="86"/>
    </row>
    <row r="870" ht="18">
      <c r="B870" s="86"/>
    </row>
    <row r="871" ht="18">
      <c r="B871" s="86"/>
    </row>
    <row r="872" ht="18">
      <c r="B872" s="86"/>
    </row>
    <row r="873" ht="18">
      <c r="B873" s="86"/>
    </row>
    <row r="874" ht="18">
      <c r="B874" s="86"/>
    </row>
    <row r="875" ht="18">
      <c r="B875" s="86"/>
    </row>
    <row r="876" ht="18">
      <c r="B876" s="86"/>
    </row>
    <row r="877" ht="18">
      <c r="B877" s="86"/>
    </row>
    <row r="878" ht="18">
      <c r="B878" s="86"/>
    </row>
    <row r="879" ht="18">
      <c r="B879" s="86"/>
    </row>
    <row r="880" ht="18">
      <c r="B880" s="86"/>
    </row>
    <row r="881" ht="18">
      <c r="B881" s="86"/>
    </row>
    <row r="882" ht="18">
      <c r="B882" s="86"/>
    </row>
    <row r="883" ht="18">
      <c r="B883" s="86"/>
    </row>
    <row r="884" ht="18">
      <c r="B884" s="86"/>
    </row>
    <row r="885" ht="18">
      <c r="B885" s="86"/>
    </row>
    <row r="886" ht="18">
      <c r="B886" s="86"/>
    </row>
    <row r="887" ht="18">
      <c r="B887" s="86"/>
    </row>
    <row r="888" ht="18">
      <c r="B888" s="86"/>
    </row>
    <row r="889" ht="18">
      <c r="B889" s="86"/>
    </row>
    <row r="890" ht="18">
      <c r="B890" s="86"/>
    </row>
    <row r="891" ht="18">
      <c r="B891" s="86"/>
    </row>
    <row r="892" ht="18">
      <c r="B892" s="86"/>
    </row>
    <row r="893" ht="18">
      <c r="B893" s="86"/>
    </row>
    <row r="894" ht="18">
      <c r="B894" s="86"/>
    </row>
    <row r="895" ht="18">
      <c r="B895" s="86"/>
    </row>
    <row r="896" ht="18">
      <c r="B896" s="86"/>
    </row>
    <row r="897" ht="18">
      <c r="B897" s="86"/>
    </row>
    <row r="898" ht="18">
      <c r="B898" s="86"/>
    </row>
    <row r="899" ht="18">
      <c r="B899" s="86"/>
    </row>
    <row r="900" ht="18">
      <c r="B900" s="86"/>
    </row>
    <row r="901" ht="18">
      <c r="B901" s="86"/>
    </row>
    <row r="902" ht="18">
      <c r="B902" s="86"/>
    </row>
    <row r="903" ht="18">
      <c r="B903" s="86"/>
    </row>
    <row r="904" ht="18">
      <c r="B904" s="86"/>
    </row>
    <row r="905" ht="18">
      <c r="B905" s="86"/>
    </row>
    <row r="906" ht="18">
      <c r="B906" s="86"/>
    </row>
    <row r="907" ht="18">
      <c r="B907" s="86"/>
    </row>
    <row r="908" ht="18">
      <c r="B908" s="86"/>
    </row>
    <row r="909" ht="18">
      <c r="B909" s="86"/>
    </row>
    <row r="910" ht="18">
      <c r="B910" s="86"/>
    </row>
    <row r="911" ht="18">
      <c r="B911" s="86"/>
    </row>
    <row r="912" ht="18">
      <c r="B912" s="86"/>
    </row>
    <row r="913" ht="18">
      <c r="B913" s="86"/>
    </row>
    <row r="914" ht="18">
      <c r="B914" s="86"/>
    </row>
    <row r="915" ht="18">
      <c r="B915" s="86"/>
    </row>
    <row r="916" ht="18">
      <c r="B916" s="86"/>
    </row>
    <row r="917" ht="18">
      <c r="B917" s="86"/>
    </row>
    <row r="918" ht="18">
      <c r="B918" s="86"/>
    </row>
    <row r="919" ht="18">
      <c r="B919" s="86"/>
    </row>
    <row r="920" ht="18">
      <c r="B920" s="86"/>
    </row>
    <row r="921" ht="18">
      <c r="B921" s="86"/>
    </row>
    <row r="922" ht="18">
      <c r="B922" s="86"/>
    </row>
    <row r="923" ht="18">
      <c r="B923" s="86"/>
    </row>
    <row r="924" ht="18">
      <c r="B924" s="86"/>
    </row>
    <row r="925" ht="18">
      <c r="B925" s="86"/>
    </row>
    <row r="926" ht="18">
      <c r="B926" s="86"/>
    </row>
    <row r="927" ht="18">
      <c r="B927" s="86"/>
    </row>
    <row r="928" ht="18">
      <c r="B928" s="86"/>
    </row>
    <row r="929" ht="18">
      <c r="B929" s="86"/>
    </row>
    <row r="930" ht="18">
      <c r="B930" s="86"/>
    </row>
    <row r="931" ht="18">
      <c r="B931" s="86"/>
    </row>
    <row r="932" ht="18">
      <c r="B932" s="86"/>
    </row>
    <row r="933" ht="18">
      <c r="B933" s="86"/>
    </row>
    <row r="934" ht="18">
      <c r="B934" s="86"/>
    </row>
    <row r="935" ht="18">
      <c r="B935" s="86"/>
    </row>
    <row r="936" ht="18">
      <c r="B936" s="86"/>
    </row>
    <row r="937" ht="18">
      <c r="B937" s="86"/>
    </row>
    <row r="938" ht="18">
      <c r="B938" s="86"/>
    </row>
    <row r="939" ht="18">
      <c r="B939" s="86"/>
    </row>
    <row r="940" ht="18">
      <c r="B940" s="86"/>
    </row>
    <row r="941" ht="18">
      <c r="B941" s="86"/>
    </row>
    <row r="942" ht="18">
      <c r="B942" s="86"/>
    </row>
    <row r="943" ht="18">
      <c r="B943" s="86"/>
    </row>
    <row r="944" ht="18">
      <c r="B944" s="86"/>
    </row>
    <row r="945" ht="18">
      <c r="B945" s="86"/>
    </row>
    <row r="946" ht="18">
      <c r="B946" s="86"/>
    </row>
    <row r="947" ht="18">
      <c r="B947" s="86"/>
    </row>
    <row r="948" ht="18">
      <c r="B948" s="86"/>
    </row>
    <row r="949" ht="18">
      <c r="B949" s="86"/>
    </row>
    <row r="950" ht="18">
      <c r="B950" s="86"/>
    </row>
    <row r="951" ht="18">
      <c r="B951" s="86"/>
    </row>
    <row r="952" ht="18">
      <c r="B952" s="86"/>
    </row>
    <row r="953" ht="18">
      <c r="B953" s="86"/>
    </row>
    <row r="954" ht="18">
      <c r="B954" s="86"/>
    </row>
    <row r="955" ht="18">
      <c r="B955" s="86"/>
    </row>
    <row r="956" ht="18">
      <c r="B956" s="86"/>
    </row>
    <row r="957" ht="18">
      <c r="B957" s="86"/>
    </row>
    <row r="958" ht="18">
      <c r="B958" s="86"/>
    </row>
    <row r="959" ht="18">
      <c r="B959" s="86"/>
    </row>
    <row r="960" ht="18">
      <c r="B960" s="86"/>
    </row>
    <row r="961" ht="18">
      <c r="B961" s="86"/>
    </row>
    <row r="962" ht="18">
      <c r="B962" s="86"/>
    </row>
    <row r="963" ht="18">
      <c r="B963" s="86"/>
    </row>
    <row r="964" ht="18">
      <c r="B964" s="86"/>
    </row>
    <row r="965" ht="18">
      <c r="B965" s="86"/>
    </row>
    <row r="966" ht="18">
      <c r="B966" s="86"/>
    </row>
    <row r="967" ht="18">
      <c r="B967" s="86"/>
    </row>
    <row r="968" ht="18">
      <c r="B968" s="86"/>
    </row>
    <row r="969" ht="18">
      <c r="B969" s="86"/>
    </row>
    <row r="970" ht="18">
      <c r="B970" s="86"/>
    </row>
    <row r="971" ht="18">
      <c r="B971" s="86"/>
    </row>
    <row r="972" ht="18">
      <c r="B972" s="86"/>
    </row>
    <row r="973" ht="18">
      <c r="B973" s="86"/>
    </row>
    <row r="974" ht="18">
      <c r="B974" s="86"/>
    </row>
    <row r="975" ht="18">
      <c r="B975" s="86"/>
    </row>
    <row r="976" ht="18">
      <c r="B976" s="86"/>
    </row>
    <row r="977" ht="18">
      <c r="B977" s="86"/>
    </row>
    <row r="978" ht="18">
      <c r="B978" s="86"/>
    </row>
    <row r="979" ht="18">
      <c r="B979" s="86"/>
    </row>
    <row r="980" ht="18">
      <c r="B980" s="86"/>
    </row>
    <row r="981" ht="18">
      <c r="B981" s="86"/>
    </row>
    <row r="982" ht="18">
      <c r="B982" s="86"/>
    </row>
    <row r="983" ht="18">
      <c r="B983" s="86"/>
    </row>
    <row r="984" ht="18">
      <c r="B984" s="86"/>
    </row>
    <row r="985" ht="18">
      <c r="B985" s="86"/>
    </row>
    <row r="986" ht="18">
      <c r="B986" s="86"/>
    </row>
    <row r="987" ht="18">
      <c r="B987" s="86"/>
    </row>
    <row r="988" ht="18">
      <c r="B988" s="86"/>
    </row>
    <row r="989" ht="18">
      <c r="B989" s="86"/>
    </row>
    <row r="990" ht="18">
      <c r="B990" s="86"/>
    </row>
    <row r="991" ht="18">
      <c r="B991" s="86"/>
    </row>
    <row r="992" ht="18">
      <c r="B992" s="86"/>
    </row>
    <row r="993" ht="18">
      <c r="B993" s="86"/>
    </row>
    <row r="994" ht="18">
      <c r="B994" s="86"/>
    </row>
    <row r="995" ht="18">
      <c r="B995" s="86"/>
    </row>
    <row r="996" ht="18">
      <c r="B996" s="86"/>
    </row>
    <row r="997" ht="18">
      <c r="B997" s="86"/>
    </row>
    <row r="998" ht="18">
      <c r="B998" s="86"/>
    </row>
    <row r="999" ht="18">
      <c r="B999" s="86"/>
    </row>
    <row r="1000" ht="18">
      <c r="B1000" s="86"/>
    </row>
    <row r="1001" ht="18">
      <c r="B1001" s="86"/>
    </row>
    <row r="1002" ht="18">
      <c r="B1002" s="86"/>
    </row>
    <row r="1003" ht="18">
      <c r="B1003" s="86"/>
    </row>
    <row r="1004" ht="18">
      <c r="B1004" s="86"/>
    </row>
    <row r="1005" ht="18">
      <c r="B1005" s="86"/>
    </row>
    <row r="1006" ht="18">
      <c r="B1006" s="86"/>
    </row>
    <row r="1007" ht="18">
      <c r="B1007" s="86"/>
    </row>
    <row r="1008" ht="18">
      <c r="B1008" s="86"/>
    </row>
    <row r="1009" ht="18">
      <c r="B1009" s="86"/>
    </row>
    <row r="1010" ht="18">
      <c r="B1010" s="86"/>
    </row>
    <row r="1011" ht="18">
      <c r="B1011" s="86"/>
    </row>
    <row r="1012" ht="18">
      <c r="B1012" s="86"/>
    </row>
    <row r="1013" ht="18">
      <c r="B1013" s="86"/>
    </row>
    <row r="1014" ht="18">
      <c r="B1014" s="86"/>
    </row>
    <row r="1015" ht="18">
      <c r="B1015" s="86"/>
    </row>
    <row r="1016" ht="18">
      <c r="B1016" s="86"/>
    </row>
    <row r="1017" ht="18">
      <c r="B1017" s="86"/>
    </row>
    <row r="1018" ht="18">
      <c r="B1018" s="86"/>
    </row>
    <row r="1019" ht="18">
      <c r="B1019" s="86"/>
    </row>
    <row r="1020" ht="18">
      <c r="B1020" s="86"/>
    </row>
    <row r="1021" ht="18">
      <c r="B1021" s="86"/>
    </row>
    <row r="1022" ht="18">
      <c r="B1022" s="86"/>
    </row>
    <row r="1023" ht="18">
      <c r="B1023" s="86"/>
    </row>
    <row r="1024" ht="18">
      <c r="B1024" s="86"/>
    </row>
    <row r="1025" ht="18">
      <c r="B1025" s="86"/>
    </row>
    <row r="1026" ht="18">
      <c r="B1026" s="86"/>
    </row>
    <row r="1027" ht="18">
      <c r="B1027" s="86"/>
    </row>
    <row r="1028" ht="18">
      <c r="B1028" s="86"/>
    </row>
    <row r="1029" ht="18">
      <c r="B1029" s="86"/>
    </row>
    <row r="1030" ht="18">
      <c r="B1030" s="86"/>
    </row>
    <row r="1031" ht="18">
      <c r="B1031" s="86"/>
    </row>
    <row r="1032" ht="18">
      <c r="B1032" s="86"/>
    </row>
    <row r="1033" ht="18">
      <c r="B1033" s="86"/>
    </row>
    <row r="1034" ht="18">
      <c r="B1034" s="86"/>
    </row>
    <row r="1035" ht="18">
      <c r="B1035" s="86"/>
    </row>
    <row r="1036" ht="18">
      <c r="B1036" s="86"/>
    </row>
    <row r="1037" ht="18">
      <c r="B1037" s="86"/>
    </row>
    <row r="1038" ht="18">
      <c r="B1038" s="86"/>
    </row>
    <row r="1039" ht="18">
      <c r="B1039" s="86"/>
    </row>
    <row r="1040" ht="18">
      <c r="B1040" s="86"/>
    </row>
    <row r="1041" ht="18">
      <c r="B1041" s="86"/>
    </row>
    <row r="1042" ht="18">
      <c r="B1042" s="86"/>
    </row>
    <row r="1043" ht="18">
      <c r="B1043" s="86"/>
    </row>
    <row r="1044" ht="18">
      <c r="B1044" s="86"/>
    </row>
    <row r="1045" ht="18">
      <c r="B1045" s="86"/>
    </row>
    <row r="1046" ht="18">
      <c r="B1046" s="86"/>
    </row>
    <row r="1047" ht="18">
      <c r="B1047" s="86"/>
    </row>
    <row r="1048" ht="18">
      <c r="B1048" s="86"/>
    </row>
    <row r="1049" ht="18">
      <c r="B1049" s="86"/>
    </row>
    <row r="1050" ht="18">
      <c r="B1050" s="86"/>
    </row>
    <row r="1051" ht="18">
      <c r="B1051" s="86"/>
    </row>
    <row r="1052" ht="18">
      <c r="B1052" s="86"/>
    </row>
    <row r="1053" ht="18">
      <c r="B1053" s="86"/>
    </row>
    <row r="1054" ht="18">
      <c r="B1054" s="86"/>
    </row>
    <row r="1055" ht="18">
      <c r="B1055" s="86"/>
    </row>
    <row r="1056" ht="18">
      <c r="B1056" s="86"/>
    </row>
    <row r="1057" ht="18">
      <c r="B1057" s="86"/>
    </row>
    <row r="1058" ht="18">
      <c r="B1058" s="86"/>
    </row>
    <row r="1059" ht="18">
      <c r="B1059" s="86"/>
    </row>
    <row r="1060" ht="18">
      <c r="B1060" s="86"/>
    </row>
    <row r="1061" ht="18">
      <c r="B1061" s="86"/>
    </row>
    <row r="1062" ht="18">
      <c r="B1062" s="86"/>
    </row>
    <row r="1063" ht="18">
      <c r="B1063" s="86"/>
    </row>
    <row r="1064" ht="18">
      <c r="B1064" s="86"/>
    </row>
    <row r="1065" ht="18">
      <c r="B1065" s="86"/>
    </row>
    <row r="1066" ht="18">
      <c r="B1066" s="86"/>
    </row>
    <row r="1067" ht="18">
      <c r="B1067" s="86"/>
    </row>
    <row r="1068" ht="18">
      <c r="B1068" s="86"/>
    </row>
    <row r="1069" ht="18">
      <c r="B1069" s="86"/>
    </row>
    <row r="1070" ht="18">
      <c r="B1070" s="86"/>
    </row>
    <row r="1071" ht="18">
      <c r="B1071" s="86"/>
    </row>
    <row r="1072" ht="18">
      <c r="B1072" s="86"/>
    </row>
    <row r="1073" ht="18">
      <c r="B1073" s="86"/>
    </row>
    <row r="1074" ht="18">
      <c r="B1074" s="86"/>
    </row>
    <row r="1075" ht="18">
      <c r="B1075" s="86"/>
    </row>
    <row r="1076" ht="18">
      <c r="B1076" s="86"/>
    </row>
    <row r="1077" ht="18">
      <c r="B1077" s="86"/>
    </row>
    <row r="1078" ht="18">
      <c r="B1078" s="86"/>
    </row>
    <row r="1079" ht="18">
      <c r="B1079" s="86"/>
    </row>
    <row r="1080" ht="18">
      <c r="B1080" s="86"/>
    </row>
    <row r="1081" ht="18">
      <c r="B1081" s="86"/>
    </row>
    <row r="1082" ht="18">
      <c r="B1082" s="86"/>
    </row>
    <row r="1083" ht="18">
      <c r="B1083" s="86"/>
    </row>
    <row r="1084" ht="18">
      <c r="B1084" s="86"/>
    </row>
    <row r="1085" ht="18">
      <c r="B1085" s="86"/>
    </row>
    <row r="1086" ht="18">
      <c r="B1086" s="86"/>
    </row>
    <row r="1087" ht="18">
      <c r="B1087" s="86"/>
    </row>
    <row r="1088" ht="18">
      <c r="B1088" s="86"/>
    </row>
    <row r="1089" ht="18">
      <c r="B1089" s="86"/>
    </row>
    <row r="1090" ht="18">
      <c r="B1090" s="86"/>
    </row>
    <row r="1091" ht="18">
      <c r="B1091" s="86"/>
    </row>
    <row r="1092" ht="18">
      <c r="B1092" s="86"/>
    </row>
    <row r="1093" ht="18">
      <c r="B1093" s="86"/>
    </row>
    <row r="1094" ht="18">
      <c r="B1094" s="86"/>
    </row>
    <row r="1095" ht="18">
      <c r="B1095" s="86"/>
    </row>
    <row r="1096" ht="18">
      <c r="B1096" s="86"/>
    </row>
    <row r="1097" ht="18">
      <c r="B1097" s="86"/>
    </row>
    <row r="1098" ht="18">
      <c r="B1098" s="86"/>
    </row>
    <row r="1099" ht="18">
      <c r="B1099" s="86"/>
    </row>
    <row r="1100" ht="18">
      <c r="B1100" s="86"/>
    </row>
    <row r="1101" ht="18">
      <c r="B1101" s="86"/>
    </row>
    <row r="1102" ht="18">
      <c r="B1102" s="86"/>
    </row>
    <row r="1103" ht="18">
      <c r="B1103" s="86"/>
    </row>
    <row r="1104" ht="18">
      <c r="B1104" s="86"/>
    </row>
    <row r="1105" ht="18">
      <c r="B1105" s="86"/>
    </row>
    <row r="1106" ht="18">
      <c r="B1106" s="86"/>
    </row>
    <row r="1107" ht="18">
      <c r="B1107" s="86"/>
    </row>
    <row r="1108" ht="18">
      <c r="B1108" s="86"/>
    </row>
    <row r="1109" ht="18">
      <c r="B1109" s="86"/>
    </row>
    <row r="1110" ht="18">
      <c r="B1110" s="86"/>
    </row>
    <row r="1111" ht="18">
      <c r="B1111" s="86"/>
    </row>
    <row r="1112" ht="18">
      <c r="B1112" s="86"/>
    </row>
    <row r="1113" ht="18">
      <c r="B1113" s="86"/>
    </row>
    <row r="1114" ht="18">
      <c r="B1114" s="86"/>
    </row>
    <row r="1115" ht="18">
      <c r="B1115" s="86"/>
    </row>
    <row r="1116" ht="18">
      <c r="B1116" s="86"/>
    </row>
    <row r="1117" ht="18">
      <c r="B1117" s="86"/>
    </row>
    <row r="1118" ht="18">
      <c r="B1118" s="86"/>
    </row>
    <row r="1119" ht="18">
      <c r="B1119" s="86"/>
    </row>
    <row r="1120" ht="18">
      <c r="B1120" s="86"/>
    </row>
    <row r="1121" ht="18">
      <c r="B1121" s="86"/>
    </row>
    <row r="1122" ht="18">
      <c r="B1122" s="86"/>
    </row>
    <row r="1123" ht="18">
      <c r="B1123" s="86"/>
    </row>
    <row r="1124" ht="18">
      <c r="B1124" s="86"/>
    </row>
    <row r="1125" ht="18">
      <c r="B1125" s="86"/>
    </row>
    <row r="1126" ht="18">
      <c r="B1126" s="86"/>
    </row>
    <row r="1127" ht="18">
      <c r="B1127" s="86"/>
    </row>
    <row r="1128" ht="18">
      <c r="B1128" s="86"/>
    </row>
    <row r="1129" ht="18">
      <c r="B1129" s="86"/>
    </row>
    <row r="1130" ht="18">
      <c r="B1130" s="86"/>
    </row>
    <row r="1131" ht="18">
      <c r="B1131" s="86"/>
    </row>
    <row r="1132" ht="18">
      <c r="B1132" s="86"/>
    </row>
    <row r="1133" ht="18">
      <c r="B1133" s="86"/>
    </row>
    <row r="1134" ht="18">
      <c r="B1134" s="86"/>
    </row>
    <row r="1135" ht="18">
      <c r="B1135" s="86"/>
    </row>
    <row r="1136" ht="18">
      <c r="B1136" s="86"/>
    </row>
    <row r="1137" ht="18">
      <c r="B1137" s="86"/>
    </row>
    <row r="1138" ht="18">
      <c r="B1138" s="86"/>
    </row>
    <row r="1139" ht="18">
      <c r="B1139" s="86"/>
    </row>
    <row r="1140" ht="18">
      <c r="B1140" s="86"/>
    </row>
    <row r="1141" ht="18">
      <c r="B1141" s="86"/>
    </row>
    <row r="1142" ht="18">
      <c r="B1142" s="86"/>
    </row>
    <row r="1143" ht="18">
      <c r="B1143" s="86"/>
    </row>
    <row r="1144" ht="18">
      <c r="B1144" s="86"/>
    </row>
    <row r="1145" ht="18">
      <c r="B1145" s="86"/>
    </row>
    <row r="1146" ht="18">
      <c r="B1146" s="86"/>
    </row>
    <row r="1147" ht="18">
      <c r="B1147" s="86"/>
    </row>
    <row r="1148" ht="18">
      <c r="B1148" s="86"/>
    </row>
    <row r="1149" ht="18">
      <c r="B1149" s="86"/>
    </row>
    <row r="1150" ht="18">
      <c r="B1150" s="86"/>
    </row>
    <row r="1151" ht="18">
      <c r="B1151" s="86"/>
    </row>
    <row r="1152" ht="18">
      <c r="B1152" s="86"/>
    </row>
    <row r="1153" ht="18">
      <c r="B1153" s="86"/>
    </row>
    <row r="1154" ht="18">
      <c r="B1154" s="86"/>
    </row>
    <row r="1155" ht="18">
      <c r="B1155" s="86"/>
    </row>
    <row r="1156" ht="18">
      <c r="B1156" s="86"/>
    </row>
    <row r="1157" ht="18">
      <c r="B1157" s="86"/>
    </row>
    <row r="1158" ht="18">
      <c r="B1158" s="86"/>
    </row>
    <row r="1159" ht="18">
      <c r="B1159" s="86"/>
    </row>
    <row r="1160" ht="18">
      <c r="B1160" s="86"/>
    </row>
    <row r="1161" ht="18">
      <c r="B1161" s="86"/>
    </row>
    <row r="1162" ht="18">
      <c r="B1162" s="86"/>
    </row>
    <row r="1163" ht="18">
      <c r="B1163" s="86"/>
    </row>
    <row r="1164" ht="18">
      <c r="B1164" s="86"/>
    </row>
    <row r="1165" ht="18">
      <c r="B1165" s="86"/>
    </row>
    <row r="1166" ht="18">
      <c r="B1166" s="86"/>
    </row>
    <row r="1167" ht="18">
      <c r="B1167" s="86"/>
    </row>
    <row r="1168" ht="18">
      <c r="B1168" s="86"/>
    </row>
    <row r="1169" ht="18">
      <c r="B1169" s="86"/>
    </row>
    <row r="1170" ht="18">
      <c r="B1170" s="86"/>
    </row>
    <row r="1171" ht="18">
      <c r="B1171" s="86"/>
    </row>
    <row r="1172" ht="18">
      <c r="B1172" s="86"/>
    </row>
    <row r="1173" ht="18">
      <c r="B1173" s="86"/>
    </row>
    <row r="1174" ht="18">
      <c r="B1174" s="86"/>
    </row>
    <row r="1175" ht="18">
      <c r="B1175" s="86"/>
    </row>
    <row r="1176" ht="18">
      <c r="B1176" s="86"/>
    </row>
    <row r="1177" ht="18">
      <c r="B1177" s="86"/>
    </row>
    <row r="1178" ht="18">
      <c r="B1178" s="86"/>
    </row>
    <row r="1179" ht="18">
      <c r="B1179" s="86"/>
    </row>
    <row r="1180" ht="18">
      <c r="B1180" s="86"/>
    </row>
    <row r="1181" ht="18">
      <c r="B1181" s="86"/>
    </row>
    <row r="1182" ht="18">
      <c r="B1182" s="86"/>
    </row>
    <row r="1183" ht="18">
      <c r="B1183" s="86"/>
    </row>
    <row r="1184" ht="18">
      <c r="B1184" s="86"/>
    </row>
    <row r="1185" ht="18">
      <c r="B1185" s="86"/>
    </row>
    <row r="1186" ht="18">
      <c r="B1186" s="86"/>
    </row>
    <row r="1187" ht="18">
      <c r="B1187" s="86"/>
    </row>
    <row r="1188" ht="18">
      <c r="B1188" s="86"/>
    </row>
    <row r="1189" ht="18">
      <c r="B1189" s="86"/>
    </row>
    <row r="1190" ht="18">
      <c r="B1190" s="86"/>
    </row>
    <row r="1191" ht="18">
      <c r="B1191" s="86"/>
    </row>
    <row r="1192" ht="18">
      <c r="B1192" s="86"/>
    </row>
    <row r="1193" ht="18">
      <c r="B1193" s="86"/>
    </row>
    <row r="1194" ht="18">
      <c r="B1194" s="86"/>
    </row>
    <row r="1195" ht="18">
      <c r="B1195" s="86"/>
    </row>
    <row r="1196" ht="18">
      <c r="B1196" s="86"/>
    </row>
    <row r="1197" ht="18">
      <c r="B1197" s="86"/>
    </row>
    <row r="1198" ht="18">
      <c r="B1198" s="86"/>
    </row>
    <row r="1199" ht="18">
      <c r="B1199" s="86"/>
    </row>
    <row r="1200" ht="18">
      <c r="B1200" s="86"/>
    </row>
    <row r="1201" ht="18">
      <c r="B1201" s="86"/>
    </row>
    <row r="1202" ht="18">
      <c r="B1202" s="86"/>
    </row>
    <row r="1203" ht="18">
      <c r="B1203" s="86"/>
    </row>
    <row r="1204" ht="18">
      <c r="B1204" s="86"/>
    </row>
    <row r="1205" ht="18">
      <c r="B1205" s="86"/>
    </row>
    <row r="1206" ht="18">
      <c r="B1206" s="86"/>
    </row>
    <row r="1207" ht="18">
      <c r="B1207" s="86"/>
    </row>
    <row r="1208" ht="18">
      <c r="B1208" s="86"/>
    </row>
    <row r="1209" ht="18">
      <c r="B1209" s="86"/>
    </row>
    <row r="1210" ht="18">
      <c r="B1210" s="86"/>
    </row>
    <row r="1211" ht="18">
      <c r="B1211" s="86"/>
    </row>
    <row r="1212" ht="18">
      <c r="B1212" s="86"/>
    </row>
    <row r="1213" ht="18">
      <c r="B1213" s="86"/>
    </row>
    <row r="1214" ht="18">
      <c r="B1214" s="86"/>
    </row>
    <row r="1215" ht="18">
      <c r="B1215" s="86"/>
    </row>
    <row r="1216" ht="18">
      <c r="B1216" s="86"/>
    </row>
    <row r="1217" ht="18">
      <c r="B1217" s="86"/>
    </row>
    <row r="1218" ht="18">
      <c r="B1218" s="86"/>
    </row>
    <row r="1219" ht="18">
      <c r="B1219" s="86"/>
    </row>
    <row r="1220" ht="18">
      <c r="B1220" s="86"/>
    </row>
    <row r="1221" ht="18">
      <c r="B1221" s="86"/>
    </row>
    <row r="1222" ht="18">
      <c r="B1222" s="86"/>
    </row>
    <row r="1223" ht="18">
      <c r="B1223" s="86"/>
    </row>
    <row r="1224" ht="18">
      <c r="B1224" s="86"/>
    </row>
    <row r="1225" ht="18">
      <c r="B1225" s="86"/>
    </row>
    <row r="1226" ht="18">
      <c r="B1226" s="86"/>
    </row>
    <row r="1227" ht="18">
      <c r="B1227" s="86"/>
    </row>
    <row r="1228" ht="18">
      <c r="B1228" s="86"/>
    </row>
    <row r="1229" ht="18">
      <c r="B1229" s="86"/>
    </row>
    <row r="1230" ht="18">
      <c r="B1230" s="86"/>
    </row>
    <row r="1231" ht="18">
      <c r="B1231" s="86"/>
    </row>
    <row r="1232" ht="18">
      <c r="B1232" s="86"/>
    </row>
    <row r="1233" ht="18">
      <c r="B1233" s="86"/>
    </row>
    <row r="1234" ht="18">
      <c r="B1234" s="86"/>
    </row>
    <row r="1235" ht="18">
      <c r="B1235" s="86"/>
    </row>
    <row r="1236" ht="18">
      <c r="B1236" s="86"/>
    </row>
    <row r="1237" ht="18">
      <c r="B1237" s="86"/>
    </row>
    <row r="1238" ht="18">
      <c r="B1238" s="86"/>
    </row>
    <row r="1239" ht="18">
      <c r="B1239" s="86"/>
    </row>
    <row r="1240" ht="18">
      <c r="B1240" s="86"/>
    </row>
    <row r="1241" ht="18">
      <c r="B1241" s="86"/>
    </row>
    <row r="1242" ht="18">
      <c r="B1242" s="86"/>
    </row>
    <row r="1243" ht="18">
      <c r="B1243" s="86"/>
    </row>
    <row r="1244" ht="18">
      <c r="B1244" s="86"/>
    </row>
    <row r="1245" ht="18">
      <c r="B1245" s="86"/>
    </row>
    <row r="1246" ht="18">
      <c r="B1246" s="86"/>
    </row>
    <row r="1247" ht="18">
      <c r="B1247" s="86"/>
    </row>
    <row r="1248" ht="18">
      <c r="B1248" s="86"/>
    </row>
    <row r="1249" ht="18">
      <c r="B1249" s="86"/>
    </row>
    <row r="1250" ht="18">
      <c r="B1250" s="86"/>
    </row>
    <row r="1251" ht="18">
      <c r="B1251" s="86"/>
    </row>
    <row r="1252" ht="18">
      <c r="B1252" s="86"/>
    </row>
    <row r="1253" ht="18">
      <c r="B1253" s="86"/>
    </row>
    <row r="1254" ht="18">
      <c r="B1254" s="86"/>
    </row>
    <row r="1255" ht="18">
      <c r="B1255" s="86"/>
    </row>
    <row r="1256" ht="18">
      <c r="B1256" s="86"/>
    </row>
    <row r="1257" ht="18">
      <c r="B1257" s="86"/>
    </row>
    <row r="1258" ht="18">
      <c r="B1258" s="86"/>
    </row>
    <row r="1259" ht="18">
      <c r="B1259" s="86"/>
    </row>
    <row r="1260" ht="18">
      <c r="B1260" s="86"/>
    </row>
    <row r="1261" ht="18">
      <c r="B1261" s="86"/>
    </row>
    <row r="1262" ht="18">
      <c r="B1262" s="86"/>
    </row>
    <row r="1263" ht="18">
      <c r="B1263" s="86"/>
    </row>
    <row r="1264" ht="18">
      <c r="B1264" s="86"/>
    </row>
    <row r="1265" ht="18">
      <c r="B1265" s="86"/>
    </row>
    <row r="1266" ht="18">
      <c r="B1266" s="86"/>
    </row>
    <row r="1267" ht="18">
      <c r="B1267" s="86"/>
    </row>
    <row r="1268" ht="18">
      <c r="B1268" s="86"/>
    </row>
    <row r="1269" ht="18">
      <c r="B1269" s="86"/>
    </row>
    <row r="1270" ht="18">
      <c r="B1270" s="86"/>
    </row>
    <row r="1271" ht="18">
      <c r="B1271" s="86"/>
    </row>
    <row r="1272" ht="18">
      <c r="B1272" s="86"/>
    </row>
    <row r="1273" ht="18">
      <c r="B1273" s="86"/>
    </row>
    <row r="1274" ht="18">
      <c r="B1274" s="86"/>
    </row>
    <row r="1275" ht="18">
      <c r="B1275" s="86"/>
    </row>
    <row r="1276" ht="18">
      <c r="B1276" s="86"/>
    </row>
    <row r="1277" ht="18">
      <c r="B1277" s="86"/>
    </row>
    <row r="1278" ht="18">
      <c r="B1278" s="86"/>
    </row>
    <row r="1279" ht="18">
      <c r="B1279" s="86"/>
    </row>
    <row r="1280" ht="18">
      <c r="B1280" s="86"/>
    </row>
    <row r="1281" ht="18">
      <c r="B1281" s="86"/>
    </row>
    <row r="1282" ht="18">
      <c r="B1282" s="86"/>
    </row>
    <row r="1283" ht="18">
      <c r="B1283" s="86"/>
    </row>
    <row r="1284" ht="18">
      <c r="B1284" s="86"/>
    </row>
    <row r="1285" ht="18">
      <c r="B1285" s="86"/>
    </row>
    <row r="1286" ht="18">
      <c r="B1286" s="86"/>
    </row>
    <row r="1287" ht="18">
      <c r="B1287" s="86"/>
    </row>
    <row r="1288" ht="18">
      <c r="B1288" s="86"/>
    </row>
    <row r="1289" ht="18">
      <c r="B1289" s="86"/>
    </row>
    <row r="1290" ht="18">
      <c r="B1290" s="86"/>
    </row>
    <row r="1291" ht="18">
      <c r="B1291" s="86"/>
    </row>
    <row r="1292" ht="18">
      <c r="B1292" s="86"/>
    </row>
    <row r="1293" ht="18">
      <c r="B1293" s="86"/>
    </row>
    <row r="1294" ht="18">
      <c r="B1294" s="86"/>
    </row>
    <row r="1295" ht="18">
      <c r="B1295" s="86"/>
    </row>
    <row r="1296" ht="18">
      <c r="B1296" s="86"/>
    </row>
    <row r="1297" ht="18">
      <c r="B1297" s="86"/>
    </row>
    <row r="1298" ht="18">
      <c r="B1298" s="86"/>
    </row>
    <row r="1299" ht="18">
      <c r="B1299" s="86"/>
    </row>
    <row r="1300" ht="18">
      <c r="B1300" s="86"/>
    </row>
    <row r="1301" ht="18">
      <c r="B1301" s="86"/>
    </row>
    <row r="1302" ht="18">
      <c r="B1302" s="86"/>
    </row>
    <row r="1303" ht="18">
      <c r="B1303" s="86"/>
    </row>
    <row r="1304" ht="18">
      <c r="B1304" s="86"/>
    </row>
    <row r="1305" ht="18">
      <c r="B1305" s="86"/>
    </row>
    <row r="1306" ht="18">
      <c r="B1306" s="86"/>
    </row>
    <row r="1307" ht="18">
      <c r="B1307" s="86"/>
    </row>
    <row r="1308" ht="18">
      <c r="B1308" s="86"/>
    </row>
    <row r="1309" ht="18">
      <c r="B1309" s="86"/>
    </row>
    <row r="1310" ht="18">
      <c r="B1310" s="86"/>
    </row>
    <row r="1311" ht="18">
      <c r="B1311" s="86"/>
    </row>
    <row r="1312" ht="18">
      <c r="B1312" s="86"/>
    </row>
    <row r="1313" ht="18">
      <c r="B1313" s="86"/>
    </row>
    <row r="1314" ht="18">
      <c r="B1314" s="86"/>
    </row>
    <row r="1315" ht="18">
      <c r="B1315" s="86"/>
    </row>
    <row r="1316" ht="18">
      <c r="B1316" s="86"/>
    </row>
    <row r="1317" ht="18">
      <c r="B1317" s="86"/>
    </row>
    <row r="1318" ht="18">
      <c r="B1318" s="86"/>
    </row>
    <row r="1319" ht="18">
      <c r="B1319" s="86"/>
    </row>
    <row r="1320" ht="18">
      <c r="B1320" s="86"/>
    </row>
    <row r="1321" ht="18">
      <c r="B1321" s="86"/>
    </row>
    <row r="1322" ht="18">
      <c r="B1322" s="86"/>
    </row>
    <row r="1323" ht="18">
      <c r="B1323" s="86"/>
    </row>
    <row r="1324" ht="18">
      <c r="B1324" s="86"/>
    </row>
    <row r="1325" ht="18">
      <c r="B1325" s="86"/>
    </row>
    <row r="1326" ht="18">
      <c r="B1326" s="86"/>
    </row>
    <row r="1327" ht="18">
      <c r="B1327" s="86"/>
    </row>
    <row r="1328" ht="18">
      <c r="B1328" s="86"/>
    </row>
    <row r="1329" ht="18">
      <c r="B1329" s="86"/>
    </row>
    <row r="1330" ht="18">
      <c r="B1330" s="86"/>
    </row>
    <row r="1331" ht="18">
      <c r="B1331" s="86"/>
    </row>
    <row r="1332" ht="18">
      <c r="B1332" s="86"/>
    </row>
    <row r="1333" ht="18">
      <c r="B1333" s="86"/>
    </row>
    <row r="1334" ht="18">
      <c r="B1334" s="86"/>
    </row>
    <row r="1335" ht="18">
      <c r="B1335" s="86"/>
    </row>
    <row r="1336" ht="18">
      <c r="B1336" s="86"/>
    </row>
    <row r="1337" ht="18">
      <c r="B1337" s="86"/>
    </row>
    <row r="1338" ht="18">
      <c r="B1338" s="86"/>
    </row>
    <row r="1339" ht="18">
      <c r="B1339" s="86"/>
    </row>
    <row r="1340" ht="18">
      <c r="B1340" s="86"/>
    </row>
    <row r="1341" ht="18">
      <c r="B1341" s="86"/>
    </row>
    <row r="1342" ht="18">
      <c r="B1342" s="86"/>
    </row>
    <row r="1343" ht="18">
      <c r="B1343" s="86"/>
    </row>
    <row r="1344" ht="18">
      <c r="B1344" s="86"/>
    </row>
    <row r="1345" ht="18">
      <c r="B1345" s="86"/>
    </row>
    <row r="1346" ht="18">
      <c r="B1346" s="86"/>
    </row>
    <row r="1347" ht="18">
      <c r="B1347" s="86"/>
    </row>
    <row r="1348" ht="18">
      <c r="B1348" s="86"/>
    </row>
    <row r="1349" ht="18">
      <c r="B1349" s="86"/>
    </row>
    <row r="1350" ht="18">
      <c r="B1350" s="86"/>
    </row>
    <row r="1351" ht="18">
      <c r="B1351" s="86"/>
    </row>
    <row r="1352" ht="18">
      <c r="B1352" s="86"/>
    </row>
    <row r="1353" ht="18">
      <c r="B1353" s="86"/>
    </row>
    <row r="1354" ht="18">
      <c r="B1354" s="86"/>
    </row>
    <row r="1355" ht="18">
      <c r="B1355" s="86"/>
    </row>
    <row r="1356" ht="18">
      <c r="B1356" s="86"/>
    </row>
    <row r="1357" ht="18">
      <c r="B1357" s="86"/>
    </row>
    <row r="1358" ht="18">
      <c r="B1358" s="86"/>
    </row>
    <row r="1359" ht="18">
      <c r="B1359" s="86"/>
    </row>
    <row r="1360" ht="18">
      <c r="B1360" s="86"/>
    </row>
    <row r="1361" ht="18">
      <c r="B1361" s="86"/>
    </row>
    <row r="1362" ht="18">
      <c r="B1362" s="86"/>
    </row>
    <row r="1363" ht="18">
      <c r="B1363" s="86"/>
    </row>
    <row r="1364" ht="18">
      <c r="B1364" s="86"/>
    </row>
    <row r="1365" ht="18">
      <c r="B1365" s="86"/>
    </row>
    <row r="1366" ht="18">
      <c r="B1366" s="86"/>
    </row>
    <row r="1367" ht="18">
      <c r="B1367" s="86"/>
    </row>
    <row r="1368" ht="18">
      <c r="B1368" s="86"/>
    </row>
    <row r="1369" ht="18">
      <c r="B1369" s="86"/>
    </row>
    <row r="1370" ht="18">
      <c r="B1370" s="86"/>
    </row>
    <row r="1371" ht="18">
      <c r="B1371" s="86"/>
    </row>
    <row r="1372" ht="18">
      <c r="B1372" s="86"/>
    </row>
    <row r="1373" ht="18">
      <c r="B1373" s="86"/>
    </row>
    <row r="1374" ht="18">
      <c r="B1374" s="86"/>
    </row>
    <row r="1375" ht="18">
      <c r="B1375" s="86"/>
    </row>
    <row r="1376" ht="18">
      <c r="B1376" s="86"/>
    </row>
    <row r="1377" ht="18">
      <c r="B1377" s="86"/>
    </row>
    <row r="1378" ht="18">
      <c r="B1378" s="86"/>
    </row>
    <row r="1379" ht="18">
      <c r="B1379" s="86"/>
    </row>
    <row r="1380" ht="18">
      <c r="B1380" s="86"/>
    </row>
    <row r="1381" ht="18">
      <c r="B1381" s="86"/>
    </row>
    <row r="1382" ht="18">
      <c r="B1382" s="86"/>
    </row>
    <row r="1383" ht="18">
      <c r="B1383" s="86"/>
    </row>
    <row r="1384" ht="18">
      <c r="B1384" s="86"/>
    </row>
    <row r="1385" ht="18">
      <c r="B1385" s="86"/>
    </row>
    <row r="1386" ht="18">
      <c r="B1386" s="86"/>
    </row>
    <row r="1387" ht="18">
      <c r="B1387" s="86"/>
    </row>
    <row r="1388" ht="18">
      <c r="B1388" s="86"/>
    </row>
    <row r="1389" ht="18">
      <c r="B1389" s="86"/>
    </row>
    <row r="1390" ht="18">
      <c r="B1390" s="86"/>
    </row>
    <row r="1391" ht="18">
      <c r="B1391" s="86"/>
    </row>
    <row r="1392" ht="18">
      <c r="B1392" s="86"/>
    </row>
    <row r="1393" ht="18">
      <c r="B1393" s="86"/>
    </row>
    <row r="1394" ht="18">
      <c r="B1394" s="86"/>
    </row>
    <row r="1395" ht="18">
      <c r="B1395" s="86"/>
    </row>
    <row r="1396" ht="18">
      <c r="B1396" s="86"/>
    </row>
    <row r="1397" ht="18">
      <c r="B1397" s="86"/>
    </row>
    <row r="1398" ht="18">
      <c r="B1398" s="86"/>
    </row>
    <row r="1399" ht="18">
      <c r="B1399" s="86"/>
    </row>
    <row r="1400" ht="18">
      <c r="B1400" s="86"/>
    </row>
    <row r="1401" ht="18">
      <c r="B1401" s="86"/>
    </row>
    <row r="1402" ht="18">
      <c r="B1402" s="86"/>
    </row>
    <row r="1403" ht="18">
      <c r="B1403" s="86"/>
    </row>
    <row r="1404" ht="18">
      <c r="B1404" s="86"/>
    </row>
    <row r="1405" ht="18">
      <c r="B1405" s="86"/>
    </row>
    <row r="1406" ht="18">
      <c r="B1406" s="86"/>
    </row>
    <row r="1407" ht="18">
      <c r="B1407" s="86"/>
    </row>
    <row r="1408" ht="18">
      <c r="B1408" s="86"/>
    </row>
    <row r="1409" ht="18">
      <c r="B1409" s="86"/>
    </row>
    <row r="1410" ht="18">
      <c r="B1410" s="86"/>
    </row>
    <row r="1411" ht="18">
      <c r="B1411" s="86"/>
    </row>
    <row r="1412" ht="18">
      <c r="B1412" s="86"/>
    </row>
    <row r="1413" ht="18">
      <c r="B1413" s="86"/>
    </row>
    <row r="1414" ht="18">
      <c r="B1414" s="86"/>
    </row>
    <row r="1415" ht="18">
      <c r="B1415" s="86"/>
    </row>
    <row r="1416" ht="18">
      <c r="B1416" s="86"/>
    </row>
    <row r="1417" ht="18">
      <c r="B1417" s="86"/>
    </row>
    <row r="1418" ht="18">
      <c r="B1418" s="86"/>
    </row>
    <row r="1419" ht="18">
      <c r="B1419" s="86"/>
    </row>
    <row r="1420" ht="18">
      <c r="B1420" s="86"/>
    </row>
    <row r="1421" ht="18">
      <c r="B1421" s="86"/>
    </row>
    <row r="1422" ht="18">
      <c r="B1422" s="86"/>
    </row>
    <row r="1423" ht="18">
      <c r="B1423" s="86"/>
    </row>
    <row r="1424" ht="18">
      <c r="B1424" s="86"/>
    </row>
    <row r="1425" ht="18">
      <c r="B1425" s="86"/>
    </row>
    <row r="1426" ht="18">
      <c r="B1426" s="86"/>
    </row>
    <row r="1427" ht="18">
      <c r="B1427" s="86"/>
    </row>
    <row r="1428" ht="18">
      <c r="B1428" s="86"/>
    </row>
    <row r="1429" ht="18">
      <c r="B1429" s="86"/>
    </row>
    <row r="1430" ht="18">
      <c r="B1430" s="86"/>
    </row>
    <row r="1431" ht="18">
      <c r="B1431" s="86"/>
    </row>
    <row r="1432" ht="18">
      <c r="B1432" s="86"/>
    </row>
    <row r="1433" ht="18">
      <c r="B1433" s="86"/>
    </row>
    <row r="1434" ht="18">
      <c r="B1434" s="86"/>
    </row>
    <row r="1435" ht="18">
      <c r="B1435" s="86"/>
    </row>
    <row r="1436" ht="18">
      <c r="B1436" s="86"/>
    </row>
    <row r="1437" ht="18">
      <c r="B1437" s="86"/>
    </row>
    <row r="1438" ht="18">
      <c r="B1438" s="86"/>
    </row>
    <row r="1439" ht="18">
      <c r="B1439" s="86"/>
    </row>
    <row r="1440" ht="18">
      <c r="B1440" s="86"/>
    </row>
    <row r="1441" ht="18">
      <c r="B1441" s="86"/>
    </row>
    <row r="1442" ht="18">
      <c r="B1442" s="86"/>
    </row>
    <row r="1443" ht="18">
      <c r="B1443" s="86"/>
    </row>
    <row r="1444" ht="18">
      <c r="B1444" s="86"/>
    </row>
    <row r="1445" ht="18">
      <c r="B1445" s="86"/>
    </row>
    <row r="1446" ht="18">
      <c r="B1446" s="86"/>
    </row>
    <row r="1447" ht="18">
      <c r="B1447" s="86"/>
    </row>
    <row r="1448" ht="18">
      <c r="B1448" s="86"/>
    </row>
    <row r="1449" ht="18">
      <c r="B1449" s="86"/>
    </row>
    <row r="1450" ht="18">
      <c r="B1450" s="86"/>
    </row>
    <row r="1451" ht="18">
      <c r="B1451" s="86"/>
    </row>
    <row r="1452" ht="18">
      <c r="B1452" s="86"/>
    </row>
    <row r="1453" ht="18">
      <c r="B1453" s="86"/>
    </row>
    <row r="1454" ht="18">
      <c r="B1454" s="86"/>
    </row>
    <row r="1455" ht="18">
      <c r="B1455" s="86"/>
    </row>
    <row r="1456" ht="18">
      <c r="B1456" s="86"/>
    </row>
    <row r="1457" ht="18">
      <c r="B1457" s="86"/>
    </row>
    <row r="1458" ht="18">
      <c r="B1458" s="86"/>
    </row>
    <row r="1459" ht="18">
      <c r="B1459" s="86"/>
    </row>
    <row r="1460" ht="18">
      <c r="B1460" s="86"/>
    </row>
    <row r="1461" ht="18">
      <c r="B1461" s="86"/>
    </row>
    <row r="1462" ht="18">
      <c r="B1462" s="86"/>
    </row>
    <row r="1463" ht="18">
      <c r="B1463" s="86"/>
    </row>
    <row r="1464" ht="18">
      <c r="B1464" s="86"/>
    </row>
    <row r="1465" ht="18">
      <c r="B1465" s="86"/>
    </row>
    <row r="1466" ht="18">
      <c r="B1466" s="86"/>
    </row>
    <row r="1467" ht="18">
      <c r="B1467" s="86"/>
    </row>
    <row r="1468" ht="18">
      <c r="B1468" s="86"/>
    </row>
    <row r="1469" ht="18">
      <c r="B1469" s="86"/>
    </row>
    <row r="1470" ht="18">
      <c r="B1470" s="86"/>
    </row>
    <row r="1471" ht="18">
      <c r="B1471" s="86"/>
    </row>
    <row r="1472" ht="18">
      <c r="B1472" s="86"/>
    </row>
    <row r="1473" ht="18">
      <c r="B1473" s="86"/>
    </row>
    <row r="1474" ht="18">
      <c r="B1474" s="86"/>
    </row>
    <row r="1475" ht="18">
      <c r="B1475" s="86"/>
    </row>
    <row r="1476" ht="18">
      <c r="B1476" s="86"/>
    </row>
    <row r="1477" ht="18">
      <c r="B1477" s="86"/>
    </row>
    <row r="1478" ht="18">
      <c r="B1478" s="86"/>
    </row>
    <row r="1479" ht="18">
      <c r="B1479" s="86"/>
    </row>
    <row r="1480" ht="18">
      <c r="B1480" s="86"/>
    </row>
    <row r="1481" ht="18">
      <c r="B1481" s="86"/>
    </row>
    <row r="1482" ht="18">
      <c r="B1482" s="86"/>
    </row>
    <row r="1483" ht="18">
      <c r="B1483" s="86"/>
    </row>
    <row r="1484" ht="18">
      <c r="B1484" s="86"/>
    </row>
    <row r="1485" ht="18">
      <c r="B1485" s="86"/>
    </row>
    <row r="1486" ht="18">
      <c r="B1486" s="86"/>
    </row>
    <row r="1487" ht="18">
      <c r="B1487" s="86"/>
    </row>
    <row r="1488" ht="18">
      <c r="B1488" s="86"/>
    </row>
    <row r="1489" ht="18">
      <c r="B1489" s="86"/>
    </row>
    <row r="1490" ht="18">
      <c r="B1490" s="86"/>
    </row>
    <row r="1491" ht="18">
      <c r="B1491" s="86"/>
    </row>
    <row r="1492" ht="18">
      <c r="B1492" s="86"/>
    </row>
    <row r="1493" ht="18">
      <c r="B1493" s="86"/>
    </row>
    <row r="1494" ht="18">
      <c r="B1494" s="86"/>
    </row>
    <row r="1495" ht="18">
      <c r="B1495" s="86"/>
    </row>
    <row r="1496" ht="18">
      <c r="B1496" s="86"/>
    </row>
    <row r="1497" ht="18">
      <c r="B1497" s="86"/>
    </row>
    <row r="1498" ht="18">
      <c r="B1498" s="86"/>
    </row>
    <row r="1499" ht="18">
      <c r="B1499" s="86"/>
    </row>
    <row r="1500" ht="18">
      <c r="B1500" s="86"/>
    </row>
    <row r="1501" ht="18">
      <c r="B1501" s="86"/>
    </row>
    <row r="1502" ht="18">
      <c r="B1502" s="86"/>
    </row>
    <row r="1503" ht="18">
      <c r="B1503" s="86"/>
    </row>
    <row r="1504" ht="18">
      <c r="B1504" s="86"/>
    </row>
    <row r="1505" ht="18">
      <c r="B1505" s="86"/>
    </row>
    <row r="1506" ht="18">
      <c r="B1506" s="86"/>
    </row>
    <row r="1507" ht="18">
      <c r="B1507" s="86"/>
    </row>
    <row r="1508" ht="18">
      <c r="B1508" s="86"/>
    </row>
    <row r="1509" ht="18">
      <c r="B1509" s="86"/>
    </row>
    <row r="1510" ht="18">
      <c r="B1510" s="86"/>
    </row>
    <row r="1511" ht="18">
      <c r="B1511" s="86"/>
    </row>
    <row r="1512" ht="18">
      <c r="B1512" s="86"/>
    </row>
    <row r="1513" ht="18">
      <c r="B1513" s="86"/>
    </row>
    <row r="1514" ht="18">
      <c r="B1514" s="86"/>
    </row>
    <row r="1515" ht="18">
      <c r="B1515" s="86"/>
    </row>
    <row r="1516" ht="18">
      <c r="B1516" s="86"/>
    </row>
    <row r="1517" ht="18">
      <c r="B1517" s="86"/>
    </row>
    <row r="1518" ht="18">
      <c r="B1518" s="86"/>
    </row>
    <row r="1519" ht="18">
      <c r="B1519" s="86"/>
    </row>
    <row r="1520" ht="18">
      <c r="B1520" s="86"/>
    </row>
    <row r="1521" ht="18">
      <c r="B1521" s="86"/>
    </row>
    <row r="1522" ht="18">
      <c r="B1522" s="86"/>
    </row>
    <row r="1523" ht="18">
      <c r="B1523" s="86"/>
    </row>
    <row r="1524" ht="18">
      <c r="B1524" s="86"/>
    </row>
    <row r="1525" ht="18">
      <c r="B1525" s="86"/>
    </row>
    <row r="1526" ht="18">
      <c r="B1526" s="86"/>
    </row>
    <row r="1527" ht="18">
      <c r="B1527" s="86"/>
    </row>
    <row r="1528" ht="18">
      <c r="B1528" s="86"/>
    </row>
    <row r="1529" ht="18">
      <c r="B1529" s="86"/>
    </row>
    <row r="1530" ht="18">
      <c r="B1530" s="86"/>
    </row>
    <row r="1531" ht="18">
      <c r="B1531" s="86"/>
    </row>
    <row r="1532" ht="18">
      <c r="B1532" s="86"/>
    </row>
    <row r="1533" ht="18">
      <c r="B1533" s="86"/>
    </row>
    <row r="1534" ht="18">
      <c r="B1534" s="86"/>
    </row>
    <row r="1535" ht="18">
      <c r="B1535" s="86"/>
    </row>
    <row r="1536" ht="18">
      <c r="B1536" s="86"/>
    </row>
    <row r="1537" ht="18">
      <c r="B1537" s="86"/>
    </row>
    <row r="1538" ht="18">
      <c r="B1538" s="86"/>
    </row>
    <row r="1539" ht="18">
      <c r="B1539" s="86"/>
    </row>
    <row r="1540" ht="18">
      <c r="B1540" s="86"/>
    </row>
    <row r="1541" ht="18">
      <c r="B1541" s="86"/>
    </row>
    <row r="1542" ht="18">
      <c r="B1542" s="86"/>
    </row>
    <row r="1543" ht="18">
      <c r="B1543" s="86"/>
    </row>
    <row r="1544" ht="18">
      <c r="B1544" s="86"/>
    </row>
    <row r="1545" ht="18">
      <c r="B1545" s="86"/>
    </row>
    <row r="1546" ht="18">
      <c r="B1546" s="86"/>
    </row>
    <row r="1547" ht="18">
      <c r="B1547" s="86"/>
    </row>
    <row r="1548" ht="18">
      <c r="B1548" s="86"/>
    </row>
    <row r="1549" ht="18">
      <c r="B1549" s="86"/>
    </row>
    <row r="1550" ht="18">
      <c r="B1550" s="86"/>
    </row>
    <row r="1551" ht="18">
      <c r="B1551" s="86"/>
    </row>
    <row r="1552" ht="18">
      <c r="B1552" s="86"/>
    </row>
    <row r="1553" ht="18">
      <c r="B1553" s="86"/>
    </row>
    <row r="1554" ht="18">
      <c r="B1554" s="86"/>
    </row>
    <row r="1555" ht="18">
      <c r="B1555" s="86"/>
    </row>
    <row r="1556" ht="18">
      <c r="B1556" s="86"/>
    </row>
    <row r="1557" ht="18">
      <c r="B1557" s="86"/>
    </row>
    <row r="1558" ht="18">
      <c r="B1558" s="86"/>
    </row>
    <row r="1559" ht="18">
      <c r="B1559" s="86"/>
    </row>
    <row r="1560" ht="18">
      <c r="B1560" s="86"/>
    </row>
    <row r="1561" ht="18">
      <c r="B1561" s="86"/>
    </row>
    <row r="1562" ht="18">
      <c r="B1562" s="86"/>
    </row>
    <row r="1563" ht="18">
      <c r="B1563" s="86"/>
    </row>
    <row r="1564" ht="18">
      <c r="B1564" s="86"/>
    </row>
    <row r="1565" ht="18">
      <c r="B1565" s="86"/>
    </row>
    <row r="1566" ht="18">
      <c r="B1566" s="86"/>
    </row>
    <row r="1567" ht="18">
      <c r="B1567" s="86"/>
    </row>
    <row r="1568" ht="18">
      <c r="B1568" s="86"/>
    </row>
    <row r="1569" ht="18">
      <c r="B1569" s="86"/>
    </row>
    <row r="1570" ht="18">
      <c r="B1570" s="86"/>
    </row>
    <row r="1571" ht="18">
      <c r="B1571" s="86"/>
    </row>
    <row r="1572" ht="18">
      <c r="B1572" s="86"/>
    </row>
    <row r="1573" ht="18">
      <c r="B1573" s="86"/>
    </row>
    <row r="1574" ht="18">
      <c r="B1574" s="86"/>
    </row>
    <row r="1575" ht="18">
      <c r="B1575" s="86"/>
    </row>
    <row r="1576" ht="18">
      <c r="B1576" s="86"/>
    </row>
    <row r="1577" ht="18">
      <c r="B1577" s="86"/>
    </row>
    <row r="1578" ht="18">
      <c r="B1578" s="86"/>
    </row>
    <row r="1579" ht="18">
      <c r="B1579" s="86"/>
    </row>
    <row r="1580" ht="18">
      <c r="B1580" s="86"/>
    </row>
    <row r="1581" ht="18">
      <c r="B1581" s="86"/>
    </row>
    <row r="1582" ht="18">
      <c r="B1582" s="86"/>
    </row>
    <row r="1583" ht="18">
      <c r="B1583" s="86"/>
    </row>
    <row r="1584" ht="18">
      <c r="B1584" s="86"/>
    </row>
    <row r="1585" ht="18">
      <c r="B1585" s="86"/>
    </row>
    <row r="1586" ht="18">
      <c r="B1586" s="86"/>
    </row>
    <row r="1587" ht="18">
      <c r="B1587" s="86"/>
    </row>
    <row r="1588" ht="18">
      <c r="B1588" s="86"/>
    </row>
    <row r="1589" ht="18">
      <c r="B1589" s="86"/>
    </row>
    <row r="1590" ht="18">
      <c r="B1590" s="86"/>
    </row>
    <row r="1591" ht="18">
      <c r="B1591" s="86"/>
    </row>
    <row r="1592" ht="18">
      <c r="B1592" s="86"/>
    </row>
    <row r="1593" ht="18">
      <c r="B1593" s="86"/>
    </row>
    <row r="1594" ht="18">
      <c r="B1594" s="86"/>
    </row>
    <row r="1595" ht="18">
      <c r="B1595" s="86"/>
    </row>
    <row r="1596" ht="18">
      <c r="B1596" s="86"/>
    </row>
    <row r="1597" ht="18">
      <c r="B1597" s="86"/>
    </row>
    <row r="1598" ht="18">
      <c r="B1598" s="86"/>
    </row>
    <row r="1599" ht="18">
      <c r="B1599" s="86"/>
    </row>
    <row r="1600" ht="18">
      <c r="B1600" s="86"/>
    </row>
    <row r="1601" ht="18">
      <c r="B1601" s="86"/>
    </row>
    <row r="1602" ht="18">
      <c r="B1602" s="86"/>
    </row>
    <row r="1603" ht="18">
      <c r="B1603" s="86"/>
    </row>
    <row r="1604" ht="18">
      <c r="B1604" s="86"/>
    </row>
    <row r="1605" ht="18">
      <c r="B1605" s="86"/>
    </row>
    <row r="1606" ht="18">
      <c r="B1606" s="86"/>
    </row>
    <row r="1607" ht="18">
      <c r="B1607" s="86"/>
    </row>
    <row r="1608" ht="18">
      <c r="B1608" s="86"/>
    </row>
    <row r="1609" ht="18">
      <c r="B1609" s="86"/>
    </row>
    <row r="1610" ht="18">
      <c r="B1610" s="86"/>
    </row>
    <row r="1611" ht="18">
      <c r="B1611" s="86"/>
    </row>
    <row r="1612" ht="18">
      <c r="B1612" s="86"/>
    </row>
    <row r="1613" ht="18">
      <c r="B1613" s="86"/>
    </row>
    <row r="1614" ht="18">
      <c r="B1614" s="86"/>
    </row>
    <row r="1615" ht="18">
      <c r="B1615" s="86"/>
    </row>
    <row r="1616" ht="18">
      <c r="B1616" s="86"/>
    </row>
    <row r="1617" ht="18">
      <c r="B1617" s="86"/>
    </row>
    <row r="1618" ht="18">
      <c r="B1618" s="86"/>
    </row>
    <row r="1619" ht="18">
      <c r="B1619" s="86"/>
    </row>
    <row r="1620" ht="18">
      <c r="B1620" s="86"/>
    </row>
    <row r="1621" ht="18">
      <c r="B1621" s="86"/>
    </row>
    <row r="1622" ht="18">
      <c r="B1622" s="86"/>
    </row>
    <row r="1623" ht="18">
      <c r="B1623" s="86"/>
    </row>
    <row r="1624" ht="18">
      <c r="B1624" s="86"/>
    </row>
    <row r="1625" ht="18">
      <c r="B1625" s="86"/>
    </row>
    <row r="1626" ht="18">
      <c r="B1626" s="86"/>
    </row>
    <row r="1627" ht="18">
      <c r="B1627" s="86"/>
    </row>
    <row r="1628" ht="18">
      <c r="B1628" s="86"/>
    </row>
    <row r="1629" ht="18">
      <c r="B1629" s="86"/>
    </row>
    <row r="1630" ht="18">
      <c r="B1630" s="86"/>
    </row>
    <row r="1631" ht="18">
      <c r="B1631" s="86"/>
    </row>
    <row r="1632" ht="18">
      <c r="B1632" s="86"/>
    </row>
    <row r="1633" ht="18">
      <c r="B1633" s="86"/>
    </row>
    <row r="1634" ht="18">
      <c r="B1634" s="86"/>
    </row>
    <row r="1635" ht="18">
      <c r="B1635" s="86"/>
    </row>
    <row r="1636" ht="18">
      <c r="B1636" s="86"/>
    </row>
    <row r="1637" ht="18">
      <c r="B1637" s="86"/>
    </row>
    <row r="1638" ht="18">
      <c r="B1638" s="86"/>
    </row>
    <row r="1639" ht="18">
      <c r="B1639" s="86"/>
    </row>
    <row r="1640" ht="18">
      <c r="B1640" s="86"/>
    </row>
    <row r="1641" ht="18">
      <c r="B1641" s="86"/>
    </row>
    <row r="1642" ht="18">
      <c r="B1642" s="86"/>
    </row>
    <row r="1643" ht="18">
      <c r="B1643" s="86"/>
    </row>
    <row r="1644" ht="18">
      <c r="B1644" s="86"/>
    </row>
    <row r="1645" ht="18">
      <c r="B1645" s="86"/>
    </row>
    <row r="1646" ht="18">
      <c r="B1646" s="86"/>
    </row>
    <row r="1647" ht="18">
      <c r="B1647" s="86"/>
    </row>
    <row r="1648" ht="18">
      <c r="B1648" s="86"/>
    </row>
    <row r="1649" ht="18">
      <c r="B1649" s="86"/>
    </row>
    <row r="1650" ht="18">
      <c r="B1650" s="86"/>
    </row>
    <row r="1651" ht="18">
      <c r="B1651" s="86"/>
    </row>
    <row r="1652" ht="18">
      <c r="B1652" s="86"/>
    </row>
    <row r="1653" ht="18">
      <c r="B1653" s="86"/>
    </row>
    <row r="1654" ht="18">
      <c r="B1654" s="86"/>
    </row>
    <row r="1655" ht="18">
      <c r="B1655" s="86"/>
    </row>
    <row r="1656" ht="18">
      <c r="B1656" s="86"/>
    </row>
    <row r="1657" ht="18">
      <c r="B1657" s="86"/>
    </row>
    <row r="1658" ht="18">
      <c r="B1658" s="86"/>
    </row>
    <row r="1659" ht="18">
      <c r="B1659" s="86"/>
    </row>
    <row r="1660" ht="18">
      <c r="B1660" s="86"/>
    </row>
    <row r="1661" ht="18">
      <c r="B1661" s="86"/>
    </row>
    <row r="1662" ht="18">
      <c r="B1662" s="86"/>
    </row>
    <row r="1663" ht="18">
      <c r="B1663" s="86"/>
    </row>
    <row r="1664" ht="18">
      <c r="B1664" s="86"/>
    </row>
    <row r="1665" ht="18">
      <c r="B1665" s="86"/>
    </row>
    <row r="1666" ht="18">
      <c r="B1666" s="86"/>
    </row>
    <row r="1667" ht="18">
      <c r="B1667" s="86"/>
    </row>
    <row r="1668" ht="18">
      <c r="B1668" s="86"/>
    </row>
    <row r="1669" ht="18">
      <c r="B1669" s="86"/>
    </row>
    <row r="1670" ht="18">
      <c r="B1670" s="86"/>
    </row>
    <row r="1671" ht="18">
      <c r="B1671" s="86"/>
    </row>
    <row r="1672" ht="18">
      <c r="B1672" s="86"/>
    </row>
    <row r="1673" ht="18">
      <c r="B1673" s="86"/>
    </row>
    <row r="1674" ht="18">
      <c r="B1674" s="86"/>
    </row>
    <row r="1675" ht="18">
      <c r="B1675" s="86"/>
    </row>
    <row r="1676" ht="18">
      <c r="B1676" s="86"/>
    </row>
    <row r="1677" ht="18">
      <c r="B1677" s="86"/>
    </row>
    <row r="1678" ht="18">
      <c r="B1678" s="86"/>
    </row>
    <row r="1679" ht="18">
      <c r="B1679" s="86"/>
    </row>
    <row r="1680" ht="18">
      <c r="B1680" s="86"/>
    </row>
    <row r="1681" ht="18">
      <c r="B1681" s="86"/>
    </row>
    <row r="1682" ht="18">
      <c r="B1682" s="86"/>
    </row>
    <row r="1683" ht="18">
      <c r="B1683" s="86"/>
    </row>
    <row r="1684" ht="18">
      <c r="B1684" s="86"/>
    </row>
    <row r="1685" ht="18">
      <c r="B1685" s="86"/>
    </row>
    <row r="1686" ht="18">
      <c r="B1686" s="86"/>
    </row>
    <row r="1687" ht="18">
      <c r="B1687" s="86"/>
    </row>
    <row r="1688" ht="18">
      <c r="B1688" s="86"/>
    </row>
    <row r="1689" ht="18">
      <c r="B1689" s="86"/>
    </row>
    <row r="1690" ht="18">
      <c r="B1690" s="86"/>
    </row>
    <row r="1691" ht="18">
      <c r="B1691" s="86"/>
    </row>
    <row r="1692" ht="18">
      <c r="B1692" s="86"/>
    </row>
    <row r="1693" ht="18">
      <c r="B1693" s="86"/>
    </row>
    <row r="1694" ht="18">
      <c r="B1694" s="86"/>
    </row>
    <row r="1695" ht="18">
      <c r="B1695" s="86"/>
    </row>
    <row r="1696" ht="18">
      <c r="B1696" s="86"/>
    </row>
    <row r="1697" ht="18">
      <c r="B1697" s="86"/>
    </row>
    <row r="1698" ht="18">
      <c r="B1698" s="86"/>
    </row>
    <row r="1699" ht="18">
      <c r="B1699" s="86"/>
    </row>
    <row r="1700" ht="18">
      <c r="B1700" s="86"/>
    </row>
    <row r="1701" ht="18">
      <c r="B1701" s="86"/>
    </row>
    <row r="1702" ht="18">
      <c r="B1702" s="86"/>
    </row>
    <row r="1703" ht="18">
      <c r="B1703" s="86"/>
    </row>
    <row r="1704" ht="18">
      <c r="B1704" s="86"/>
    </row>
    <row r="1705" ht="18">
      <c r="B1705" s="86"/>
    </row>
    <row r="1706" ht="18">
      <c r="B1706" s="86"/>
    </row>
    <row r="1707" ht="18">
      <c r="B1707" s="86"/>
    </row>
    <row r="1708" ht="18">
      <c r="B1708" s="86"/>
    </row>
    <row r="1709" ht="18">
      <c r="B1709" s="86"/>
    </row>
    <row r="1710" ht="18">
      <c r="B1710" s="86"/>
    </row>
    <row r="1711" ht="18">
      <c r="B1711" s="86"/>
    </row>
    <row r="1712" ht="18">
      <c r="B1712" s="86"/>
    </row>
    <row r="1713" ht="18">
      <c r="B1713" s="86"/>
    </row>
    <row r="1714" ht="18">
      <c r="B1714" s="86"/>
    </row>
    <row r="1715" ht="18">
      <c r="B1715" s="86"/>
    </row>
    <row r="1716" ht="18">
      <c r="B1716" s="86"/>
    </row>
    <row r="1717" ht="18">
      <c r="B1717" s="86"/>
    </row>
    <row r="1718" ht="18">
      <c r="B1718" s="86"/>
    </row>
    <row r="1719" ht="18">
      <c r="B1719" s="86"/>
    </row>
    <row r="1720" ht="18">
      <c r="B1720" s="86"/>
    </row>
    <row r="1721" ht="18">
      <c r="B1721" s="86"/>
    </row>
    <row r="1722" ht="18">
      <c r="B1722" s="86"/>
    </row>
    <row r="1723" ht="18">
      <c r="B1723" s="86"/>
    </row>
    <row r="1724" ht="18">
      <c r="B1724" s="86"/>
    </row>
    <row r="1725" ht="18">
      <c r="B1725" s="86"/>
    </row>
    <row r="1726" ht="18">
      <c r="B1726" s="86"/>
    </row>
    <row r="1727" ht="18">
      <c r="B1727" s="86"/>
    </row>
    <row r="1728" ht="18">
      <c r="B1728" s="86"/>
    </row>
    <row r="1729" ht="18">
      <c r="B1729" s="86"/>
    </row>
    <row r="1730" ht="18">
      <c r="B1730" s="86"/>
    </row>
    <row r="1731" ht="18">
      <c r="B1731" s="86"/>
    </row>
    <row r="1732" ht="18">
      <c r="B1732" s="86"/>
    </row>
    <row r="1733" ht="18">
      <c r="B1733" s="86"/>
    </row>
    <row r="1734" ht="18">
      <c r="B1734" s="86"/>
    </row>
    <row r="1735" ht="18">
      <c r="B1735" s="86"/>
    </row>
    <row r="1736" ht="18">
      <c r="B1736" s="86"/>
    </row>
    <row r="1737" ht="18">
      <c r="B1737" s="86"/>
    </row>
    <row r="1738" ht="18">
      <c r="B1738" s="86"/>
    </row>
    <row r="1739" ht="18">
      <c r="B1739" s="86"/>
    </row>
    <row r="1740" ht="18">
      <c r="B1740" s="86"/>
    </row>
    <row r="1741" ht="18">
      <c r="B1741" s="86"/>
    </row>
    <row r="1742" ht="18">
      <c r="B1742" s="86"/>
    </row>
    <row r="1743" ht="18">
      <c r="B1743" s="86"/>
    </row>
    <row r="1744" ht="18">
      <c r="B1744" s="86"/>
    </row>
    <row r="1745" ht="18">
      <c r="B1745" s="86"/>
    </row>
    <row r="1746" ht="18">
      <c r="B1746" s="86"/>
    </row>
    <row r="1747" ht="18">
      <c r="B1747" s="86"/>
    </row>
    <row r="1748" ht="18">
      <c r="B1748" s="86"/>
    </row>
    <row r="1749" ht="18">
      <c r="B1749" s="86"/>
    </row>
    <row r="1750" ht="18">
      <c r="B1750" s="86"/>
    </row>
    <row r="1751" ht="18">
      <c r="B1751" s="86"/>
    </row>
    <row r="1752" ht="18">
      <c r="B1752" s="86"/>
    </row>
    <row r="1753" ht="18">
      <c r="B1753" s="86"/>
    </row>
    <row r="1754" ht="18">
      <c r="B1754" s="86"/>
    </row>
    <row r="1755" ht="18">
      <c r="B1755" s="86"/>
    </row>
    <row r="1756" ht="18">
      <c r="B1756" s="86"/>
    </row>
    <row r="1757" ht="18">
      <c r="B1757" s="86"/>
    </row>
    <row r="1758" ht="18">
      <c r="B1758" s="86"/>
    </row>
    <row r="1759" ht="18">
      <c r="B1759" s="86"/>
    </row>
    <row r="1760" ht="18">
      <c r="B1760" s="86"/>
    </row>
    <row r="1761" ht="18">
      <c r="B1761" s="86"/>
    </row>
    <row r="1762" ht="18">
      <c r="B1762" s="86"/>
    </row>
    <row r="1763" ht="18">
      <c r="B1763" s="86"/>
    </row>
    <row r="1764" ht="18">
      <c r="B1764" s="86"/>
    </row>
    <row r="1765" ht="18">
      <c r="B1765" s="86"/>
    </row>
    <row r="1766" ht="18">
      <c r="B1766" s="86"/>
    </row>
    <row r="1767" ht="18">
      <c r="B1767" s="86"/>
    </row>
    <row r="1768" ht="18">
      <c r="B1768" s="86"/>
    </row>
    <row r="1769" ht="18">
      <c r="B1769" s="86"/>
    </row>
    <row r="1770" ht="18">
      <c r="B1770" s="86"/>
    </row>
    <row r="1771" ht="18">
      <c r="B1771" s="86"/>
    </row>
    <row r="1772" ht="18">
      <c r="B1772" s="86"/>
    </row>
    <row r="1773" ht="18">
      <c r="B1773" s="86"/>
    </row>
    <row r="1774" ht="18">
      <c r="B1774" s="86"/>
    </row>
    <row r="1775" ht="18">
      <c r="B1775" s="86"/>
    </row>
    <row r="1776" ht="18">
      <c r="B1776" s="86"/>
    </row>
    <row r="1777" ht="18">
      <c r="B1777" s="86"/>
    </row>
    <row r="1778" ht="18">
      <c r="B1778" s="86"/>
    </row>
    <row r="1779" ht="18">
      <c r="B1779" s="86"/>
    </row>
    <row r="1780" ht="18">
      <c r="B1780" s="86"/>
    </row>
    <row r="1781" ht="18">
      <c r="B1781" s="86"/>
    </row>
    <row r="1782" ht="18">
      <c r="B1782" s="86"/>
    </row>
    <row r="1783" ht="18">
      <c r="B1783" s="86"/>
    </row>
    <row r="1784" ht="18">
      <c r="B1784" s="86"/>
    </row>
    <row r="1785" ht="18">
      <c r="B1785" s="86"/>
    </row>
    <row r="1786" ht="18">
      <c r="B1786" s="86"/>
    </row>
    <row r="1787" ht="18">
      <c r="B1787" s="86"/>
    </row>
    <row r="1788" ht="18">
      <c r="B1788" s="86"/>
    </row>
    <row r="1789" ht="18">
      <c r="B1789" s="86"/>
    </row>
    <row r="1790" ht="18">
      <c r="B1790" s="86"/>
    </row>
    <row r="1791" ht="18">
      <c r="B1791" s="86"/>
    </row>
    <row r="1792" ht="18">
      <c r="B1792" s="86"/>
    </row>
    <row r="1793" ht="18">
      <c r="B1793" s="86"/>
    </row>
    <row r="1794" ht="18">
      <c r="B1794" s="86"/>
    </row>
    <row r="1795" ht="18">
      <c r="B1795" s="86"/>
    </row>
    <row r="1796" ht="18">
      <c r="B1796" s="86"/>
    </row>
    <row r="1797" ht="18">
      <c r="B1797" s="86"/>
    </row>
    <row r="1798" ht="18">
      <c r="B1798" s="86"/>
    </row>
    <row r="1799" ht="18">
      <c r="B1799" s="86"/>
    </row>
    <row r="1800" ht="18">
      <c r="B1800" s="86"/>
    </row>
    <row r="1801" ht="18">
      <c r="B1801" s="86"/>
    </row>
    <row r="1802" ht="18">
      <c r="B1802" s="86"/>
    </row>
    <row r="1803" ht="18">
      <c r="B1803" s="86"/>
    </row>
    <row r="1804" ht="18">
      <c r="B1804" s="86"/>
    </row>
    <row r="1805" ht="18">
      <c r="B1805" s="86"/>
    </row>
    <row r="1806" ht="18">
      <c r="B1806" s="86"/>
    </row>
    <row r="1807" ht="18">
      <c r="B1807" s="86"/>
    </row>
    <row r="1808" ht="18">
      <c r="B1808" s="86"/>
    </row>
    <row r="1809" ht="18">
      <c r="B1809" s="86"/>
    </row>
    <row r="1810" ht="18">
      <c r="B1810" s="86"/>
    </row>
    <row r="1811" ht="18">
      <c r="B1811" s="86"/>
    </row>
    <row r="1812" ht="18">
      <c r="B1812" s="86"/>
    </row>
    <row r="1813" ht="18">
      <c r="B1813" s="86"/>
    </row>
    <row r="1814" ht="18">
      <c r="B1814" s="86"/>
    </row>
    <row r="1815" ht="18">
      <c r="B1815" s="86"/>
    </row>
    <row r="1816" ht="18">
      <c r="B1816" s="86"/>
    </row>
    <row r="1817" ht="18">
      <c r="B1817" s="86"/>
    </row>
    <row r="1818" ht="18">
      <c r="B1818" s="86"/>
    </row>
    <row r="1819" ht="18">
      <c r="B1819" s="86"/>
    </row>
    <row r="1820" ht="18">
      <c r="B1820" s="86"/>
    </row>
    <row r="1821" ht="18">
      <c r="B1821" s="86"/>
    </row>
    <row r="1822" ht="18">
      <c r="B1822" s="86"/>
    </row>
    <row r="1823" ht="18">
      <c r="B1823" s="86"/>
    </row>
    <row r="1824" ht="18">
      <c r="B1824" s="86"/>
    </row>
    <row r="1825" ht="18">
      <c r="B1825" s="86"/>
    </row>
    <row r="1826" ht="18">
      <c r="B1826" s="86"/>
    </row>
    <row r="1827" ht="18">
      <c r="B1827" s="86"/>
    </row>
    <row r="1828" ht="18">
      <c r="B1828" s="86"/>
    </row>
    <row r="1829" ht="18">
      <c r="B1829" s="86"/>
    </row>
    <row r="1830" ht="18">
      <c r="B1830" s="86"/>
    </row>
    <row r="1831" ht="18">
      <c r="B1831" s="86"/>
    </row>
    <row r="1832" ht="18">
      <c r="B1832" s="86"/>
    </row>
    <row r="1833" ht="18">
      <c r="B1833" s="86"/>
    </row>
    <row r="1834" ht="18">
      <c r="B1834" s="86"/>
    </row>
    <row r="1835" ht="18">
      <c r="B1835" s="86"/>
    </row>
    <row r="1836" ht="18">
      <c r="B1836" s="86"/>
    </row>
    <row r="1837" ht="18">
      <c r="B1837" s="86"/>
    </row>
    <row r="1838" ht="18">
      <c r="B1838" s="86"/>
    </row>
    <row r="1839" ht="18">
      <c r="B1839" s="86"/>
    </row>
    <row r="1840" ht="18">
      <c r="B1840" s="86"/>
    </row>
    <row r="1841" ht="18">
      <c r="B1841" s="86"/>
    </row>
    <row r="1842" ht="18">
      <c r="B1842" s="86"/>
    </row>
    <row r="1843" ht="18">
      <c r="B1843" s="86"/>
    </row>
    <row r="1844" ht="18">
      <c r="B1844" s="86"/>
    </row>
    <row r="1845" ht="18">
      <c r="B1845" s="86"/>
    </row>
    <row r="1846" ht="18">
      <c r="B1846" s="86"/>
    </row>
    <row r="1847" ht="18">
      <c r="B1847" s="86"/>
    </row>
    <row r="1848" ht="18">
      <c r="B1848" s="86"/>
    </row>
    <row r="1849" ht="18">
      <c r="B1849" s="86"/>
    </row>
    <row r="1850" ht="18">
      <c r="B1850" s="86"/>
    </row>
    <row r="1851" ht="18">
      <c r="B1851" s="86"/>
    </row>
    <row r="1852" ht="18">
      <c r="B1852" s="86"/>
    </row>
    <row r="1853" ht="18">
      <c r="B1853" s="86"/>
    </row>
    <row r="1854" ht="18">
      <c r="B1854" s="86"/>
    </row>
    <row r="1855" ht="18">
      <c r="B1855" s="86"/>
    </row>
    <row r="1856" ht="18">
      <c r="B1856" s="86"/>
    </row>
    <row r="1857" ht="18">
      <c r="B1857" s="86"/>
    </row>
    <row r="1858" ht="18">
      <c r="B1858" s="86"/>
    </row>
    <row r="1859" ht="18">
      <c r="B1859" s="86"/>
    </row>
    <row r="1860" ht="18">
      <c r="B1860" s="86"/>
    </row>
    <row r="1861" ht="18">
      <c r="B1861" s="86"/>
    </row>
    <row r="1862" ht="18">
      <c r="B1862" s="86"/>
    </row>
    <row r="1863" ht="18">
      <c r="B1863" s="86"/>
    </row>
    <row r="1864" ht="18">
      <c r="B1864" s="86"/>
    </row>
    <row r="1865" ht="18">
      <c r="B1865" s="86"/>
    </row>
    <row r="1866" ht="18">
      <c r="B1866" s="86"/>
    </row>
    <row r="1867" ht="18">
      <c r="B1867" s="86"/>
    </row>
    <row r="1868" ht="18">
      <c r="B1868" s="86"/>
    </row>
    <row r="1869" ht="18">
      <c r="B1869" s="86"/>
    </row>
    <row r="1870" ht="18">
      <c r="B1870" s="86"/>
    </row>
    <row r="1871" ht="18">
      <c r="B1871" s="86"/>
    </row>
    <row r="1872" ht="18">
      <c r="B1872" s="86"/>
    </row>
    <row r="1873" ht="18">
      <c r="B1873" s="86"/>
    </row>
    <row r="1874" ht="18">
      <c r="B1874" s="86"/>
    </row>
    <row r="1875" ht="18">
      <c r="B1875" s="86"/>
    </row>
    <row r="1876" ht="18">
      <c r="B1876" s="86"/>
    </row>
    <row r="1877" ht="18">
      <c r="B1877" s="86"/>
    </row>
    <row r="1878" ht="18">
      <c r="B1878" s="86"/>
    </row>
    <row r="1879" ht="18">
      <c r="B1879" s="86"/>
    </row>
    <row r="1880" ht="18">
      <c r="B1880" s="86"/>
    </row>
    <row r="1881" ht="18">
      <c r="B1881" s="86"/>
    </row>
    <row r="1882" ht="18">
      <c r="B1882" s="86"/>
    </row>
    <row r="1883" ht="18">
      <c r="B1883" s="86"/>
    </row>
    <row r="1884" ht="18">
      <c r="B1884" s="86"/>
    </row>
    <row r="1885" ht="18">
      <c r="B1885" s="86"/>
    </row>
    <row r="1886" ht="18">
      <c r="B1886" s="86"/>
    </row>
    <row r="1887" ht="18">
      <c r="B1887" s="86"/>
    </row>
    <row r="1888" ht="18">
      <c r="B1888" s="86"/>
    </row>
    <row r="1889" ht="18">
      <c r="B1889" s="86"/>
    </row>
    <row r="1890" ht="18">
      <c r="B1890" s="86"/>
    </row>
    <row r="1891" ht="18">
      <c r="B1891" s="86"/>
    </row>
    <row r="1892" ht="18">
      <c r="B1892" s="86"/>
    </row>
    <row r="1893" ht="18">
      <c r="B1893" s="86"/>
    </row>
    <row r="1894" ht="18">
      <c r="B1894" s="86"/>
    </row>
    <row r="1895" ht="18">
      <c r="B1895" s="86"/>
    </row>
    <row r="1896" ht="18">
      <c r="B1896" s="86"/>
    </row>
    <row r="1897" ht="18">
      <c r="B1897" s="86"/>
    </row>
    <row r="1898" ht="18">
      <c r="B1898" s="86"/>
    </row>
    <row r="1899" ht="18">
      <c r="B1899" s="86"/>
    </row>
    <row r="1900" ht="18">
      <c r="B1900" s="86"/>
    </row>
    <row r="1901" ht="18">
      <c r="B1901" s="86"/>
    </row>
    <row r="1902" ht="18">
      <c r="B1902" s="86"/>
    </row>
    <row r="1903" ht="18">
      <c r="B1903" s="86"/>
    </row>
    <row r="1904" ht="18">
      <c r="B1904" s="86"/>
    </row>
    <row r="1905" ht="18">
      <c r="B1905" s="86"/>
    </row>
    <row r="1906" ht="18">
      <c r="B1906" s="86"/>
    </row>
    <row r="1907" ht="18">
      <c r="B1907" s="86"/>
    </row>
    <row r="1908" ht="18">
      <c r="B1908" s="86"/>
    </row>
    <row r="1909" ht="18">
      <c r="B1909" s="86"/>
    </row>
    <row r="1910" ht="18">
      <c r="B1910" s="86"/>
    </row>
    <row r="1911" ht="18">
      <c r="B1911" s="86"/>
    </row>
    <row r="1912" ht="18">
      <c r="B1912" s="86"/>
    </row>
    <row r="1913" ht="18">
      <c r="B1913" s="86"/>
    </row>
    <row r="1914" ht="18">
      <c r="B1914" s="86"/>
    </row>
    <row r="1915" ht="18">
      <c r="B1915" s="86"/>
    </row>
    <row r="1916" ht="18">
      <c r="B1916" s="86"/>
    </row>
    <row r="1917" ht="18">
      <c r="B1917" s="86"/>
    </row>
    <row r="1918" ht="18">
      <c r="B1918" s="86"/>
    </row>
    <row r="1919" ht="18">
      <c r="B1919" s="86"/>
    </row>
    <row r="1920" ht="18">
      <c r="B1920" s="86"/>
    </row>
    <row r="1921" ht="18">
      <c r="B1921" s="86"/>
    </row>
    <row r="1922" ht="18">
      <c r="B1922" s="86"/>
    </row>
    <row r="1923" ht="18">
      <c r="B1923" s="86"/>
    </row>
    <row r="1924" ht="18">
      <c r="B1924" s="86"/>
    </row>
    <row r="1925" ht="18">
      <c r="B1925" s="86"/>
    </row>
    <row r="1926" ht="18">
      <c r="B1926" s="86"/>
    </row>
    <row r="1927" ht="18">
      <c r="B1927" s="86"/>
    </row>
    <row r="1928" ht="18">
      <c r="B1928" s="86"/>
    </row>
    <row r="1929" ht="18">
      <c r="B1929" s="86"/>
    </row>
    <row r="1930" ht="18">
      <c r="B1930" s="86"/>
    </row>
    <row r="1931" ht="18">
      <c r="B1931" s="86"/>
    </row>
    <row r="1932" ht="18">
      <c r="B1932" s="86"/>
    </row>
    <row r="1933" ht="18">
      <c r="B1933" s="86"/>
    </row>
    <row r="1934" ht="18">
      <c r="B1934" s="86"/>
    </row>
    <row r="1935" ht="18">
      <c r="B1935" s="86"/>
    </row>
    <row r="1936" ht="18">
      <c r="B1936" s="86"/>
    </row>
    <row r="1937" ht="18">
      <c r="B1937" s="86"/>
    </row>
    <row r="1938" ht="18">
      <c r="B1938" s="86"/>
    </row>
    <row r="1939" ht="18">
      <c r="B1939" s="86"/>
    </row>
    <row r="1940" ht="18">
      <c r="B1940" s="86"/>
    </row>
    <row r="1941" ht="18">
      <c r="B1941" s="86"/>
    </row>
    <row r="1942" ht="18">
      <c r="B1942" s="86"/>
    </row>
    <row r="1943" ht="18">
      <c r="B1943" s="86"/>
    </row>
    <row r="1944" ht="18">
      <c r="B1944" s="86"/>
    </row>
    <row r="1945" ht="18">
      <c r="B1945" s="86"/>
    </row>
    <row r="1946" ht="18">
      <c r="B1946" s="86"/>
    </row>
    <row r="1947" ht="18">
      <c r="B1947" s="86"/>
    </row>
    <row r="1948" ht="18">
      <c r="B1948" s="86"/>
    </row>
    <row r="1949" ht="18">
      <c r="B1949" s="86"/>
    </row>
    <row r="1950" ht="18">
      <c r="B1950" s="86"/>
    </row>
    <row r="1951" ht="18">
      <c r="B1951" s="86"/>
    </row>
    <row r="1952" ht="18">
      <c r="B1952" s="86"/>
    </row>
    <row r="1953" ht="18">
      <c r="B1953" s="86"/>
    </row>
    <row r="1954" ht="18">
      <c r="B1954" s="86"/>
    </row>
    <row r="1955" ht="18">
      <c r="B1955" s="86"/>
    </row>
    <row r="1956" ht="18">
      <c r="B1956" s="86"/>
    </row>
    <row r="1957" ht="18">
      <c r="B1957" s="86"/>
    </row>
    <row r="1958" ht="18">
      <c r="B1958" s="86"/>
    </row>
    <row r="1959" ht="18">
      <c r="B1959" s="86"/>
    </row>
    <row r="1960" ht="18">
      <c r="B1960" s="86"/>
    </row>
    <row r="1961" ht="18">
      <c r="B1961" s="86"/>
    </row>
    <row r="1962" ht="18">
      <c r="B1962" s="86"/>
    </row>
    <row r="1963" ht="18">
      <c r="B1963" s="86"/>
    </row>
    <row r="1964" ht="18">
      <c r="B1964" s="86"/>
    </row>
    <row r="1965" ht="18">
      <c r="B1965" s="86"/>
    </row>
    <row r="1966" ht="18">
      <c r="B1966" s="86"/>
    </row>
    <row r="1967" ht="18">
      <c r="B1967" s="86"/>
    </row>
    <row r="1968" ht="18">
      <c r="B1968" s="86"/>
    </row>
    <row r="1969" ht="18">
      <c r="B1969" s="86"/>
    </row>
    <row r="1970" ht="18">
      <c r="B1970" s="86"/>
    </row>
    <row r="1971" ht="18">
      <c r="B1971" s="86"/>
    </row>
    <row r="1972" ht="18">
      <c r="B1972" s="86"/>
    </row>
    <row r="1973" ht="18">
      <c r="B1973" s="86"/>
    </row>
    <row r="1974" ht="18">
      <c r="B1974" s="86"/>
    </row>
    <row r="1975" ht="18">
      <c r="B1975" s="86"/>
    </row>
    <row r="1976" ht="18">
      <c r="B1976" s="86"/>
    </row>
    <row r="1977" ht="18">
      <c r="B1977" s="86"/>
    </row>
    <row r="1978" ht="18">
      <c r="B1978" s="86"/>
    </row>
    <row r="1979" ht="18">
      <c r="B1979" s="86"/>
    </row>
    <row r="1980" ht="18">
      <c r="B1980" s="86"/>
    </row>
    <row r="1981" ht="18">
      <c r="B1981" s="86"/>
    </row>
    <row r="1982" ht="18">
      <c r="B1982" s="86"/>
    </row>
    <row r="1983" ht="18">
      <c r="B1983" s="86"/>
    </row>
    <row r="1984" ht="18">
      <c r="B1984" s="86"/>
    </row>
    <row r="1985" ht="18">
      <c r="B1985" s="86"/>
    </row>
    <row r="1986" ht="18">
      <c r="B1986" s="86"/>
    </row>
    <row r="1987" ht="18">
      <c r="B1987" s="86"/>
    </row>
    <row r="1988" ht="18">
      <c r="B1988" s="86"/>
    </row>
    <row r="1989" ht="18">
      <c r="B1989" s="86"/>
    </row>
    <row r="1990" ht="18">
      <c r="B1990" s="86"/>
    </row>
    <row r="1991" ht="18">
      <c r="B1991" s="86"/>
    </row>
    <row r="1992" ht="18">
      <c r="B1992" s="86"/>
    </row>
    <row r="1993" ht="18">
      <c r="B1993" s="86"/>
    </row>
    <row r="1994" ht="18">
      <c r="B1994" s="86"/>
    </row>
    <row r="1995" ht="18">
      <c r="B1995" s="86"/>
    </row>
    <row r="1996" ht="18">
      <c r="B1996" s="86"/>
    </row>
    <row r="1997" ht="18">
      <c r="B1997" s="86"/>
    </row>
    <row r="1998" ht="18">
      <c r="B1998" s="86"/>
    </row>
    <row r="1999" ht="18">
      <c r="B1999" s="86"/>
    </row>
    <row r="2000" ht="18">
      <c r="B2000" s="86"/>
    </row>
    <row r="2001" ht="18">
      <c r="B2001" s="86"/>
    </row>
    <row r="2002" ht="18">
      <c r="B2002" s="86"/>
    </row>
    <row r="2003" ht="18">
      <c r="B2003" s="86"/>
    </row>
    <row r="2004" ht="18">
      <c r="B2004" s="86"/>
    </row>
    <row r="2005" ht="18">
      <c r="B2005" s="86"/>
    </row>
    <row r="2006" ht="18">
      <c r="B2006" s="86"/>
    </row>
    <row r="2007" ht="18">
      <c r="B2007" s="86"/>
    </row>
    <row r="2008" ht="18">
      <c r="B2008" s="86"/>
    </row>
    <row r="2009" ht="18">
      <c r="B2009" s="86"/>
    </row>
    <row r="2010" ht="18">
      <c r="B2010" s="86"/>
    </row>
    <row r="2011" ht="18">
      <c r="B2011" s="86"/>
    </row>
    <row r="2012" ht="18">
      <c r="B2012" s="86"/>
    </row>
    <row r="2013" ht="18">
      <c r="B2013" s="86"/>
    </row>
    <row r="2014" ht="18">
      <c r="B2014" s="86"/>
    </row>
    <row r="2015" ht="18">
      <c r="B2015" s="86"/>
    </row>
    <row r="2016" ht="18">
      <c r="B2016" s="86"/>
    </row>
    <row r="2017" ht="18">
      <c r="B2017" s="86"/>
    </row>
    <row r="2018" ht="18">
      <c r="B2018" s="86"/>
    </row>
    <row r="2019" ht="18">
      <c r="B2019" s="86"/>
    </row>
    <row r="2020" ht="18">
      <c r="B2020" s="86"/>
    </row>
    <row r="2021" ht="18">
      <c r="B2021" s="86"/>
    </row>
    <row r="2022" ht="18">
      <c r="B2022" s="86"/>
    </row>
    <row r="2023" ht="18">
      <c r="B2023" s="86"/>
    </row>
    <row r="2024" ht="18">
      <c r="B2024" s="86"/>
    </row>
    <row r="2025" ht="18">
      <c r="B2025" s="86"/>
    </row>
    <row r="2026" ht="18">
      <c r="B2026" s="86"/>
    </row>
    <row r="2027" ht="18">
      <c r="B2027" s="86"/>
    </row>
    <row r="2028" ht="18">
      <c r="B2028" s="86"/>
    </row>
    <row r="2029" ht="18">
      <c r="B2029" s="86"/>
    </row>
    <row r="2030" ht="18">
      <c r="B2030" s="86"/>
    </row>
    <row r="2031" ht="18">
      <c r="B2031" s="86"/>
    </row>
    <row r="2032" ht="18">
      <c r="B2032" s="86"/>
    </row>
    <row r="2033" ht="18">
      <c r="B2033" s="86"/>
    </row>
    <row r="2034" ht="18">
      <c r="B2034" s="86"/>
    </row>
    <row r="2035" ht="18">
      <c r="B2035" s="86"/>
    </row>
    <row r="2036" ht="18">
      <c r="B2036" s="86"/>
    </row>
    <row r="2037" ht="18">
      <c r="B2037" s="86"/>
    </row>
    <row r="2038" ht="18">
      <c r="B2038" s="86"/>
    </row>
    <row r="2039" ht="18">
      <c r="B2039" s="86"/>
    </row>
    <row r="2040" ht="18">
      <c r="B2040" s="86"/>
    </row>
    <row r="2041" ht="18">
      <c r="B2041" s="86"/>
    </row>
    <row r="2042" ht="18">
      <c r="B2042" s="86"/>
    </row>
    <row r="2043" ht="18">
      <c r="B2043" s="86"/>
    </row>
    <row r="2044" ht="18">
      <c r="B2044" s="86"/>
    </row>
    <row r="2045" ht="18">
      <c r="B2045" s="86"/>
    </row>
    <row r="2046" ht="18">
      <c r="B2046" s="86"/>
    </row>
    <row r="2047" ht="18">
      <c r="B2047" s="86"/>
    </row>
    <row r="2048" ht="18">
      <c r="B2048" s="86"/>
    </row>
    <row r="2049" ht="18">
      <c r="B2049" s="86"/>
    </row>
    <row r="2050" ht="18">
      <c r="B2050" s="86"/>
    </row>
    <row r="2051" ht="18">
      <c r="B2051" s="86"/>
    </row>
    <row r="2052" ht="18">
      <c r="B2052" s="86"/>
    </row>
    <row r="2053" ht="18">
      <c r="B2053" s="86"/>
    </row>
    <row r="2054" ht="18">
      <c r="B2054" s="86"/>
    </row>
    <row r="2055" ht="18">
      <c r="B2055" s="86"/>
    </row>
    <row r="2056" ht="18">
      <c r="B2056" s="86"/>
    </row>
    <row r="2057" ht="18">
      <c r="B2057" s="86"/>
    </row>
    <row r="2058" ht="18">
      <c r="B2058" s="86"/>
    </row>
    <row r="2059" ht="18">
      <c r="B2059" s="86"/>
    </row>
    <row r="2060" ht="18">
      <c r="B2060" s="86"/>
    </row>
    <row r="2061" ht="18">
      <c r="B2061" s="86"/>
    </row>
    <row r="2062" ht="18">
      <c r="B2062" s="86"/>
    </row>
    <row r="2063" ht="18">
      <c r="B2063" s="86"/>
    </row>
    <row r="2064" ht="18">
      <c r="B2064" s="86"/>
    </row>
    <row r="2065" ht="18">
      <c r="B2065" s="86"/>
    </row>
    <row r="2066" ht="18">
      <c r="B2066" s="86"/>
    </row>
    <row r="2067" ht="18">
      <c r="B2067" s="86"/>
    </row>
    <row r="2068" ht="18">
      <c r="B2068" s="86"/>
    </row>
    <row r="2069" ht="18">
      <c r="B2069" s="86"/>
    </row>
    <row r="2070" ht="18">
      <c r="B2070" s="86"/>
    </row>
    <row r="2071" ht="18">
      <c r="B2071" s="86"/>
    </row>
    <row r="2072" ht="18">
      <c r="B2072" s="86"/>
    </row>
    <row r="2073" ht="18">
      <c r="B2073" s="86"/>
    </row>
    <row r="2074" ht="18">
      <c r="B2074" s="86"/>
    </row>
    <row r="2075" ht="18">
      <c r="B2075" s="86"/>
    </row>
    <row r="2076" ht="18">
      <c r="B2076" s="86"/>
    </row>
    <row r="2077" ht="18">
      <c r="B2077" s="86"/>
    </row>
    <row r="2078" ht="18">
      <c r="B2078" s="86"/>
    </row>
    <row r="2079" ht="18">
      <c r="B2079" s="86"/>
    </row>
    <row r="2080" ht="18">
      <c r="B2080" s="86"/>
    </row>
    <row r="2081" ht="18">
      <c r="B2081" s="86"/>
    </row>
    <row r="2082" ht="18">
      <c r="B2082" s="86"/>
    </row>
    <row r="2083" ht="18">
      <c r="B2083" s="86"/>
    </row>
    <row r="2084" ht="18">
      <c r="B2084" s="86"/>
    </row>
    <row r="2085" ht="18">
      <c r="B2085" s="86"/>
    </row>
    <row r="2086" ht="18">
      <c r="B2086" s="86"/>
    </row>
    <row r="2087" ht="18">
      <c r="B2087" s="86"/>
    </row>
    <row r="2088" ht="18">
      <c r="B2088" s="86"/>
    </row>
    <row r="2089" ht="18">
      <c r="B2089" s="86"/>
    </row>
    <row r="2090" ht="18">
      <c r="B2090" s="86"/>
    </row>
    <row r="2091" ht="18">
      <c r="B2091" s="86"/>
    </row>
    <row r="2092" ht="18">
      <c r="B2092" s="86"/>
    </row>
    <row r="2093" ht="18">
      <c r="B2093" s="86"/>
    </row>
    <row r="2094" ht="18">
      <c r="B2094" s="86"/>
    </row>
    <row r="2095" ht="18">
      <c r="B2095" s="86"/>
    </row>
    <row r="2096" ht="18">
      <c r="B2096" s="86"/>
    </row>
    <row r="2097" ht="18">
      <c r="B2097" s="86"/>
    </row>
    <row r="2098" ht="18">
      <c r="B2098" s="86"/>
    </row>
    <row r="2099" ht="18">
      <c r="B2099" s="86"/>
    </row>
    <row r="2100" ht="18">
      <c r="B2100" s="86"/>
    </row>
    <row r="2101" ht="18">
      <c r="B2101" s="86"/>
    </row>
    <row r="2102" ht="18">
      <c r="B2102" s="86"/>
    </row>
    <row r="2103" ht="18">
      <c r="B2103" s="86"/>
    </row>
    <row r="2104" ht="18">
      <c r="B2104" s="86"/>
    </row>
    <row r="2105" ht="18">
      <c r="B2105" s="86"/>
    </row>
    <row r="2106" ht="18">
      <c r="B2106" s="86"/>
    </row>
    <row r="2107" ht="18">
      <c r="B2107" s="86"/>
    </row>
    <row r="2108" ht="18">
      <c r="B2108" s="86"/>
    </row>
    <row r="2109" ht="18">
      <c r="B2109" s="86"/>
    </row>
    <row r="2110" ht="18">
      <c r="B2110" s="86"/>
    </row>
    <row r="2111" ht="18">
      <c r="B2111" s="86"/>
    </row>
    <row r="2112" ht="18">
      <c r="B2112" s="86"/>
    </row>
    <row r="2113" ht="18">
      <c r="B2113" s="86"/>
    </row>
    <row r="2114" ht="18">
      <c r="B2114" s="86"/>
    </row>
    <row r="2115" ht="18">
      <c r="B2115" s="86"/>
    </row>
    <row r="2116" ht="18">
      <c r="B2116" s="86"/>
    </row>
    <row r="2117" ht="18">
      <c r="B2117" s="86"/>
    </row>
    <row r="2118" ht="18">
      <c r="B2118" s="86"/>
    </row>
    <row r="2119" ht="18">
      <c r="B2119" s="86"/>
    </row>
    <row r="2120" ht="18">
      <c r="B2120" s="86"/>
    </row>
    <row r="2121" ht="18">
      <c r="B2121" s="86"/>
    </row>
    <row r="2122" ht="18">
      <c r="B2122" s="86"/>
    </row>
    <row r="2123" ht="18">
      <c r="B2123" s="86"/>
    </row>
    <row r="2124" ht="18">
      <c r="B2124" s="86"/>
    </row>
    <row r="2125" ht="18">
      <c r="B2125" s="86"/>
    </row>
    <row r="2126" ht="18">
      <c r="B2126" s="86"/>
    </row>
    <row r="2127" ht="18">
      <c r="B2127" s="86"/>
    </row>
    <row r="2128" ht="18">
      <c r="B2128" s="86"/>
    </row>
    <row r="2129" ht="18">
      <c r="B2129" s="86"/>
    </row>
    <row r="2130" ht="18">
      <c r="B2130" s="86"/>
    </row>
    <row r="2131" ht="18">
      <c r="B2131" s="86"/>
    </row>
    <row r="2132" ht="18">
      <c r="B2132" s="86"/>
    </row>
    <row r="2133" ht="18">
      <c r="B2133" s="86"/>
    </row>
    <row r="2134" ht="18">
      <c r="B2134" s="86"/>
    </row>
    <row r="2135" ht="18">
      <c r="B2135" s="86"/>
    </row>
    <row r="2136" ht="18">
      <c r="B2136" s="86"/>
    </row>
    <row r="2137" ht="18">
      <c r="B2137" s="86"/>
    </row>
    <row r="2138" ht="18">
      <c r="B2138" s="86"/>
    </row>
    <row r="2139" ht="18">
      <c r="B2139" s="86"/>
    </row>
    <row r="2140" ht="18">
      <c r="B2140" s="86"/>
    </row>
    <row r="2141" ht="18">
      <c r="B2141" s="86"/>
    </row>
    <row r="2142" ht="18">
      <c r="B2142" s="86"/>
    </row>
    <row r="2143" ht="18">
      <c r="B2143" s="86"/>
    </row>
    <row r="2144" ht="18">
      <c r="B2144" s="86"/>
    </row>
    <row r="2145" ht="18">
      <c r="B2145" s="86"/>
    </row>
    <row r="2146" ht="18">
      <c r="B2146" s="86"/>
    </row>
    <row r="2147" ht="18">
      <c r="B2147" s="86"/>
    </row>
    <row r="2148" ht="18">
      <c r="B2148" s="86"/>
    </row>
    <row r="2149" ht="18">
      <c r="B2149" s="86"/>
    </row>
    <row r="2150" ht="18">
      <c r="B2150" s="86"/>
    </row>
    <row r="2151" ht="18">
      <c r="B2151" s="86"/>
    </row>
    <row r="2152" ht="18">
      <c r="B2152" s="86"/>
    </row>
    <row r="2153" ht="18">
      <c r="B2153" s="86"/>
    </row>
    <row r="2154" ht="18">
      <c r="B2154" s="86"/>
    </row>
    <row r="2155" ht="18">
      <c r="B2155" s="86"/>
    </row>
    <row r="2156" ht="18">
      <c r="B2156" s="86"/>
    </row>
    <row r="2157" ht="18">
      <c r="B2157" s="86"/>
    </row>
    <row r="2158" ht="18">
      <c r="B2158" s="86"/>
    </row>
    <row r="2159" ht="18">
      <c r="B2159" s="86"/>
    </row>
    <row r="2160" ht="18">
      <c r="B2160" s="86"/>
    </row>
    <row r="2161" ht="18">
      <c r="B2161" s="86"/>
    </row>
    <row r="2162" ht="18">
      <c r="B2162" s="86"/>
    </row>
    <row r="2163" ht="18">
      <c r="B2163" s="86"/>
    </row>
    <row r="2164" ht="18">
      <c r="B2164" s="86"/>
    </row>
    <row r="2165" ht="18">
      <c r="B2165" s="86"/>
    </row>
    <row r="2166" ht="18">
      <c r="B2166" s="86"/>
    </row>
    <row r="2167" ht="18">
      <c r="B2167" s="86"/>
    </row>
    <row r="2168" ht="18">
      <c r="B2168" s="86"/>
    </row>
    <row r="2169" ht="18">
      <c r="B2169" s="86"/>
    </row>
    <row r="2170" ht="18">
      <c r="B2170" s="86"/>
    </row>
    <row r="2171" ht="18">
      <c r="B2171" s="86"/>
    </row>
    <row r="2172" ht="18">
      <c r="B2172" s="86"/>
    </row>
    <row r="2173" ht="18">
      <c r="B2173" s="86"/>
    </row>
    <row r="2174" ht="18">
      <c r="B2174" s="86"/>
    </row>
    <row r="2175" ht="18">
      <c r="B2175" s="86"/>
    </row>
    <row r="2176" ht="18">
      <c r="B2176" s="86"/>
    </row>
    <row r="2177" ht="18">
      <c r="B2177" s="86"/>
    </row>
    <row r="2178" ht="18">
      <c r="B2178" s="86"/>
    </row>
    <row r="2179" ht="18">
      <c r="B2179" s="86"/>
    </row>
    <row r="2180" ht="18">
      <c r="B2180" s="86"/>
    </row>
    <row r="2181" ht="18">
      <c r="B2181" s="86"/>
    </row>
    <row r="2182" ht="18">
      <c r="B2182" s="86"/>
    </row>
    <row r="2183" ht="18">
      <c r="B2183" s="86"/>
    </row>
    <row r="2184" ht="18">
      <c r="B2184" s="86"/>
    </row>
    <row r="2185" ht="18">
      <c r="B2185" s="86"/>
    </row>
    <row r="2186" ht="18">
      <c r="B2186" s="86"/>
    </row>
    <row r="2187" ht="18">
      <c r="B2187" s="86"/>
    </row>
    <row r="2188" ht="18">
      <c r="B2188" s="86"/>
    </row>
    <row r="2189" ht="18">
      <c r="B2189" s="86"/>
    </row>
    <row r="2190" ht="18">
      <c r="B2190" s="86"/>
    </row>
    <row r="2191" ht="18">
      <c r="B2191" s="86"/>
    </row>
    <row r="2192" ht="18">
      <c r="B2192" s="86"/>
    </row>
    <row r="2193" ht="18">
      <c r="B2193" s="86"/>
    </row>
    <row r="2194" ht="18">
      <c r="B2194" s="86"/>
    </row>
    <row r="2195" ht="18">
      <c r="B2195" s="86"/>
    </row>
    <row r="2196" ht="18">
      <c r="B2196" s="86"/>
    </row>
    <row r="2197" ht="18">
      <c r="B2197" s="86"/>
    </row>
    <row r="2198" ht="18">
      <c r="B2198" s="86"/>
    </row>
    <row r="2199" ht="18">
      <c r="B2199" s="86"/>
    </row>
    <row r="2200" ht="18">
      <c r="B2200" s="86"/>
    </row>
    <row r="2201" ht="18">
      <c r="B2201" s="86"/>
    </row>
    <row r="2202" ht="18">
      <c r="B2202" s="86"/>
    </row>
    <row r="2203" ht="18">
      <c r="B2203" s="86"/>
    </row>
    <row r="2204" ht="18">
      <c r="B2204" s="86"/>
    </row>
    <row r="2205" ht="18">
      <c r="B2205" s="86"/>
    </row>
    <row r="2206" ht="18">
      <c r="B2206" s="86"/>
    </row>
    <row r="2207" ht="18">
      <c r="B2207" s="86"/>
    </row>
    <row r="2208" ht="18">
      <c r="B2208" s="86"/>
    </row>
    <row r="2209" ht="18">
      <c r="B2209" s="86"/>
    </row>
    <row r="2210" ht="18">
      <c r="B2210" s="86"/>
    </row>
    <row r="2211" ht="18">
      <c r="B2211" s="86"/>
    </row>
    <row r="2212" ht="18">
      <c r="B2212" s="86"/>
    </row>
    <row r="2213" ht="18">
      <c r="B2213" s="86"/>
    </row>
    <row r="2214" ht="18">
      <c r="B2214" s="86"/>
    </row>
    <row r="2215" ht="18">
      <c r="B2215" s="86"/>
    </row>
    <row r="2216" ht="18">
      <c r="B2216" s="86"/>
    </row>
    <row r="2217" ht="18">
      <c r="B2217" s="86"/>
    </row>
    <row r="2218" ht="18">
      <c r="B2218" s="86"/>
    </row>
    <row r="2219" ht="18">
      <c r="B2219" s="86"/>
    </row>
    <row r="2220" ht="18">
      <c r="B2220" s="86"/>
    </row>
    <row r="2221" ht="18">
      <c r="B2221" s="86"/>
    </row>
    <row r="2222" ht="18">
      <c r="B2222" s="86"/>
    </row>
    <row r="2223" ht="18">
      <c r="B2223" s="86"/>
    </row>
    <row r="2224" ht="18">
      <c r="B2224" s="86"/>
    </row>
    <row r="2225" ht="18">
      <c r="B2225" s="86"/>
    </row>
    <row r="2226" ht="18">
      <c r="B2226" s="86"/>
    </row>
    <row r="2227" ht="18">
      <c r="B2227" s="86"/>
    </row>
    <row r="2228" ht="18">
      <c r="B2228" s="86"/>
    </row>
    <row r="2229" ht="18">
      <c r="B2229" s="86"/>
    </row>
    <row r="2230" ht="18">
      <c r="B2230" s="86"/>
    </row>
    <row r="2231" ht="18">
      <c r="B2231" s="86"/>
    </row>
    <row r="2232" ht="18">
      <c r="B2232" s="86"/>
    </row>
    <row r="2233" ht="18">
      <c r="B2233" s="86"/>
    </row>
    <row r="2234" ht="18">
      <c r="B2234" s="86"/>
    </row>
    <row r="2235" ht="18">
      <c r="B2235" s="86"/>
    </row>
    <row r="2236" ht="18">
      <c r="B2236" s="86"/>
    </row>
    <row r="2237" ht="18">
      <c r="B2237" s="86"/>
    </row>
    <row r="2238" ht="18">
      <c r="B2238" s="86"/>
    </row>
    <row r="2239" ht="18">
      <c r="B2239" s="86"/>
    </row>
    <row r="2240" ht="18">
      <c r="B2240" s="86"/>
    </row>
    <row r="2241" ht="18">
      <c r="B2241" s="86"/>
    </row>
    <row r="2242" ht="18">
      <c r="B2242" s="86"/>
    </row>
    <row r="2243" ht="18">
      <c r="B2243" s="86"/>
    </row>
    <row r="2244" ht="18">
      <c r="B2244" s="86"/>
    </row>
    <row r="2245" ht="18">
      <c r="B2245" s="86"/>
    </row>
    <row r="2246" ht="18">
      <c r="B2246" s="86"/>
    </row>
    <row r="2247" ht="18">
      <c r="B2247" s="86"/>
    </row>
    <row r="2248" ht="18">
      <c r="B2248" s="86"/>
    </row>
    <row r="2249" ht="18">
      <c r="B2249" s="86"/>
    </row>
    <row r="2250" ht="18">
      <c r="B2250" s="86"/>
    </row>
    <row r="2251" ht="18">
      <c r="B2251" s="86"/>
    </row>
    <row r="2252" ht="18">
      <c r="B2252" s="86"/>
    </row>
    <row r="2253" ht="18">
      <c r="B2253" s="86"/>
    </row>
    <row r="2254" ht="18">
      <c r="B2254" s="86"/>
    </row>
    <row r="2255" ht="18">
      <c r="B2255" s="86"/>
    </row>
    <row r="2256" ht="18">
      <c r="B2256" s="86"/>
    </row>
    <row r="2257" ht="18">
      <c r="B2257" s="86"/>
    </row>
    <row r="2258" ht="18">
      <c r="B2258" s="86"/>
    </row>
    <row r="2259" ht="18">
      <c r="B2259" s="86"/>
    </row>
    <row r="2260" ht="18">
      <c r="B2260" s="86"/>
    </row>
    <row r="2261" ht="18">
      <c r="B2261" s="86"/>
    </row>
    <row r="2262" ht="18">
      <c r="B2262" s="86"/>
    </row>
    <row r="2263" ht="18">
      <c r="B2263" s="86"/>
    </row>
    <row r="2264" ht="18">
      <c r="B2264" s="86"/>
    </row>
    <row r="2265" ht="18">
      <c r="B2265" s="86"/>
    </row>
    <row r="2266" ht="18">
      <c r="B2266" s="86"/>
    </row>
    <row r="2267" ht="18">
      <c r="B2267" s="86"/>
    </row>
    <row r="2268" ht="18">
      <c r="B2268" s="86"/>
    </row>
    <row r="2269" ht="18">
      <c r="B2269" s="86"/>
    </row>
    <row r="2270" ht="18">
      <c r="B2270" s="86"/>
    </row>
    <row r="2271" ht="18">
      <c r="B2271" s="86"/>
    </row>
    <row r="2272" ht="18">
      <c r="B2272" s="86"/>
    </row>
    <row r="2273" ht="18">
      <c r="B2273" s="86"/>
    </row>
    <row r="2274" ht="18">
      <c r="B2274" s="86"/>
    </row>
    <row r="2275" ht="18">
      <c r="B2275" s="86"/>
    </row>
    <row r="2276" ht="18">
      <c r="B2276" s="86"/>
    </row>
    <row r="2277" ht="18">
      <c r="B2277" s="86"/>
    </row>
    <row r="2278" ht="18">
      <c r="B2278" s="86"/>
    </row>
    <row r="2279" ht="18">
      <c r="B2279" s="86"/>
    </row>
    <row r="2280" ht="18">
      <c r="B2280" s="86"/>
    </row>
    <row r="2281" ht="18">
      <c r="B2281" s="86"/>
    </row>
    <row r="2282" ht="18">
      <c r="B2282" s="86"/>
    </row>
    <row r="2283" ht="18">
      <c r="B2283" s="86"/>
    </row>
    <row r="2284" ht="18">
      <c r="B2284" s="86"/>
    </row>
    <row r="2285" ht="18">
      <c r="B2285" s="86"/>
    </row>
    <row r="2286" ht="18">
      <c r="B2286" s="86"/>
    </row>
    <row r="2287" ht="18">
      <c r="B2287" s="86"/>
    </row>
    <row r="2288" ht="18">
      <c r="B2288" s="86"/>
    </row>
    <row r="2289" ht="18">
      <c r="B2289" s="86"/>
    </row>
    <row r="2290" ht="18">
      <c r="B2290" s="86"/>
    </row>
    <row r="2291" ht="18">
      <c r="B2291" s="86"/>
    </row>
    <row r="2292" ht="18">
      <c r="B2292" s="86"/>
    </row>
    <row r="2293" ht="18">
      <c r="B2293" s="86"/>
    </row>
    <row r="2294" ht="18">
      <c r="B2294" s="86"/>
    </row>
    <row r="2295" ht="18">
      <c r="B2295" s="86"/>
    </row>
    <row r="2296" ht="18">
      <c r="B2296" s="86"/>
    </row>
    <row r="2297" ht="18">
      <c r="B2297" s="86"/>
    </row>
    <row r="2298" ht="18">
      <c r="B2298" s="86"/>
    </row>
    <row r="2299" ht="18">
      <c r="B2299" s="86"/>
    </row>
    <row r="2300" ht="18">
      <c r="B2300" s="86"/>
    </row>
    <row r="2301" ht="18">
      <c r="B2301" s="86"/>
    </row>
    <row r="2302" ht="18">
      <c r="B2302" s="86"/>
    </row>
    <row r="2303" ht="18">
      <c r="B2303" s="86"/>
    </row>
    <row r="2304" ht="18">
      <c r="B2304" s="86"/>
    </row>
    <row r="2305" ht="18">
      <c r="B2305" s="86"/>
    </row>
    <row r="2306" ht="18">
      <c r="B2306" s="86"/>
    </row>
    <row r="2307" ht="18">
      <c r="B2307" s="86"/>
    </row>
    <row r="2308" ht="18">
      <c r="B2308" s="86"/>
    </row>
    <row r="2309" ht="18">
      <c r="B2309" s="86"/>
    </row>
    <row r="2310" ht="18">
      <c r="B2310" s="86"/>
    </row>
    <row r="2311" ht="18">
      <c r="B2311" s="86"/>
    </row>
    <row r="2312" ht="18">
      <c r="B2312" s="86"/>
    </row>
    <row r="2313" ht="18">
      <c r="B2313" s="86"/>
    </row>
    <row r="2314" ht="18">
      <c r="B2314" s="86"/>
    </row>
    <row r="2315" ht="18">
      <c r="B2315" s="86"/>
    </row>
    <row r="2316" ht="18">
      <c r="B2316" s="86"/>
    </row>
    <row r="2317" ht="18">
      <c r="B2317" s="86"/>
    </row>
    <row r="2318" ht="18">
      <c r="B2318" s="86"/>
    </row>
    <row r="2319" ht="18">
      <c r="B2319" s="86"/>
    </row>
    <row r="2320" ht="18">
      <c r="B2320" s="86"/>
    </row>
    <row r="2321" ht="18">
      <c r="B2321" s="86"/>
    </row>
    <row r="2322" ht="18">
      <c r="B2322" s="86"/>
    </row>
    <row r="2323" ht="18">
      <c r="B2323" s="86"/>
    </row>
    <row r="2324" ht="18">
      <c r="B2324" s="86"/>
    </row>
    <row r="2325" ht="18">
      <c r="B2325" s="86"/>
    </row>
    <row r="2326" ht="18">
      <c r="B2326" s="86"/>
    </row>
    <row r="2327" ht="18">
      <c r="B2327" s="86"/>
    </row>
    <row r="2328" ht="18">
      <c r="B2328" s="86"/>
    </row>
    <row r="2329" ht="18">
      <c r="B2329" s="86"/>
    </row>
    <row r="2330" ht="18">
      <c r="B2330" s="86"/>
    </row>
    <row r="2331" ht="18">
      <c r="B2331" s="86"/>
    </row>
    <row r="2332" ht="18">
      <c r="B2332" s="86"/>
    </row>
    <row r="2333" ht="18">
      <c r="B2333" s="86"/>
    </row>
    <row r="2334" ht="18">
      <c r="B2334" s="86"/>
    </row>
    <row r="2335" ht="18">
      <c r="B2335" s="86"/>
    </row>
    <row r="2336" ht="18">
      <c r="B2336" s="86"/>
    </row>
    <row r="2337" ht="18">
      <c r="B2337" s="86"/>
    </row>
    <row r="2338" ht="18">
      <c r="B2338" s="86"/>
    </row>
    <row r="2339" ht="18">
      <c r="B2339" s="86"/>
    </row>
    <row r="2340" ht="18">
      <c r="B2340" s="86"/>
    </row>
    <row r="2341" ht="18">
      <c r="B2341" s="86"/>
    </row>
    <row r="2342" ht="18">
      <c r="B2342" s="86"/>
    </row>
    <row r="2343" ht="18">
      <c r="B2343" s="86"/>
    </row>
    <row r="2344" ht="18">
      <c r="B2344" s="86"/>
    </row>
    <row r="2345" ht="18">
      <c r="B2345" s="86"/>
    </row>
    <row r="2346" ht="18">
      <c r="B2346" s="86"/>
    </row>
    <row r="2347" ht="18">
      <c r="B2347" s="86"/>
    </row>
    <row r="2348" ht="18">
      <c r="B2348" s="86"/>
    </row>
    <row r="2349" ht="18">
      <c r="B2349" s="86"/>
    </row>
    <row r="2350" ht="18">
      <c r="B2350" s="86"/>
    </row>
    <row r="2351" ht="18">
      <c r="B2351" s="86"/>
    </row>
    <row r="2352" ht="18">
      <c r="B2352" s="86"/>
    </row>
    <row r="2353" ht="18">
      <c r="B2353" s="86"/>
    </row>
    <row r="2354" ht="18">
      <c r="B2354" s="86"/>
    </row>
    <row r="2355" ht="18">
      <c r="B2355" s="86"/>
    </row>
    <row r="2356" ht="18">
      <c r="B2356" s="86"/>
    </row>
    <row r="2357" ht="18">
      <c r="B2357" s="86"/>
    </row>
    <row r="2358" ht="18">
      <c r="B2358" s="86"/>
    </row>
    <row r="2359" ht="18">
      <c r="B2359" s="86"/>
    </row>
    <row r="2360" ht="18">
      <c r="B2360" s="86"/>
    </row>
    <row r="2361" ht="18">
      <c r="B2361" s="86"/>
    </row>
    <row r="2362" ht="18">
      <c r="B2362" s="86"/>
    </row>
    <row r="2363" ht="18">
      <c r="B2363" s="86"/>
    </row>
    <row r="2364" ht="18">
      <c r="B2364" s="86"/>
    </row>
    <row r="2365" ht="18">
      <c r="B2365" s="86"/>
    </row>
    <row r="2366" ht="18">
      <c r="B2366" s="86"/>
    </row>
    <row r="2367" ht="18">
      <c r="B2367" s="86"/>
    </row>
    <row r="2368" ht="18">
      <c r="B2368" s="86"/>
    </row>
    <row r="2369" ht="18">
      <c r="B2369" s="86"/>
    </row>
    <row r="2370" ht="18">
      <c r="B2370" s="86"/>
    </row>
    <row r="2371" ht="18">
      <c r="B2371" s="86"/>
    </row>
    <row r="2372" ht="18">
      <c r="B2372" s="86"/>
    </row>
    <row r="2373" ht="18">
      <c r="B2373" s="86"/>
    </row>
    <row r="2374" ht="18">
      <c r="B2374" s="86"/>
    </row>
    <row r="2375" ht="18">
      <c r="B2375" s="86"/>
    </row>
    <row r="2376" ht="18">
      <c r="B2376" s="86"/>
    </row>
    <row r="2377" ht="18">
      <c r="B2377" s="86"/>
    </row>
    <row r="2378" ht="18">
      <c r="B2378" s="86"/>
    </row>
    <row r="2379" ht="18">
      <c r="B2379" s="86"/>
    </row>
    <row r="2380" ht="18">
      <c r="B2380" s="86"/>
    </row>
    <row r="2381" ht="18">
      <c r="B2381" s="86"/>
    </row>
    <row r="2382" ht="18">
      <c r="B2382" s="86"/>
    </row>
    <row r="2383" ht="18">
      <c r="B2383" s="86"/>
    </row>
    <row r="2384" ht="18">
      <c r="B2384" s="86"/>
    </row>
    <row r="2385" ht="18">
      <c r="B2385" s="86"/>
    </row>
    <row r="2386" ht="18">
      <c r="B2386" s="86"/>
    </row>
    <row r="2387" ht="18">
      <c r="B2387" s="86"/>
    </row>
    <row r="2388" ht="18">
      <c r="B2388" s="86"/>
    </row>
    <row r="2389" ht="18">
      <c r="B2389" s="86"/>
    </row>
    <row r="2390" ht="18">
      <c r="B2390" s="86"/>
    </row>
    <row r="2391" ht="18">
      <c r="B2391" s="86"/>
    </row>
    <row r="2392" ht="18">
      <c r="B2392" s="86"/>
    </row>
    <row r="2393" ht="18">
      <c r="B2393" s="86"/>
    </row>
    <row r="2394" ht="18">
      <c r="B2394" s="86"/>
    </row>
    <row r="2395" ht="18">
      <c r="B2395" s="86"/>
    </row>
    <row r="2396" ht="18">
      <c r="B2396" s="86"/>
    </row>
    <row r="2397" ht="18">
      <c r="B2397" s="86"/>
    </row>
    <row r="2398" ht="18">
      <c r="B2398" s="86"/>
    </row>
    <row r="2399" ht="18">
      <c r="B2399" s="86"/>
    </row>
    <row r="2400" ht="18">
      <c r="B2400" s="86"/>
    </row>
    <row r="2401" ht="18">
      <c r="B2401" s="86"/>
    </row>
    <row r="2402" ht="18">
      <c r="B2402" s="86"/>
    </row>
    <row r="2403" ht="18">
      <c r="B2403" s="86"/>
    </row>
    <row r="2404" ht="18">
      <c r="B2404" s="86"/>
    </row>
    <row r="2405" ht="18">
      <c r="B2405" s="86"/>
    </row>
    <row r="2406" ht="18">
      <c r="B2406" s="86"/>
    </row>
    <row r="2407" ht="18">
      <c r="B2407" s="86"/>
    </row>
    <row r="2408" ht="18">
      <c r="B2408" s="86"/>
    </row>
    <row r="2409" ht="18">
      <c r="B2409" s="86"/>
    </row>
    <row r="2410" ht="18">
      <c r="B2410" s="86"/>
    </row>
    <row r="2411" ht="18">
      <c r="B2411" s="86"/>
    </row>
    <row r="2412" ht="18">
      <c r="B2412" s="86"/>
    </row>
    <row r="2413" ht="18">
      <c r="B2413" s="86"/>
    </row>
    <row r="2414" ht="18">
      <c r="B2414" s="86"/>
    </row>
    <row r="2415" ht="18">
      <c r="B2415" s="86"/>
    </row>
    <row r="2416" ht="18">
      <c r="B2416" s="86"/>
    </row>
    <row r="2417" ht="18">
      <c r="B2417" s="86"/>
    </row>
    <row r="2418" ht="18">
      <c r="B2418" s="86"/>
    </row>
    <row r="2419" ht="18">
      <c r="B2419" s="86"/>
    </row>
    <row r="2420" ht="18">
      <c r="B2420" s="86"/>
    </row>
    <row r="2421" ht="18">
      <c r="B2421" s="86"/>
    </row>
    <row r="2422" ht="18">
      <c r="B2422" s="86"/>
    </row>
    <row r="2423" ht="18">
      <c r="B2423" s="86"/>
    </row>
    <row r="2424" ht="18">
      <c r="B2424" s="86"/>
    </row>
    <row r="2425" ht="18">
      <c r="B2425" s="86"/>
    </row>
    <row r="2426" ht="18">
      <c r="B2426" s="86"/>
    </row>
    <row r="2427" ht="18">
      <c r="B2427" s="86"/>
    </row>
    <row r="2428" ht="18">
      <c r="B2428" s="86"/>
    </row>
    <row r="2429" ht="18">
      <c r="B2429" s="86"/>
    </row>
    <row r="2430" ht="18">
      <c r="B2430" s="86"/>
    </row>
    <row r="2431" ht="18">
      <c r="B2431" s="86"/>
    </row>
    <row r="2432" ht="18">
      <c r="B2432" s="86"/>
    </row>
    <row r="2433" ht="18">
      <c r="B2433" s="86"/>
    </row>
    <row r="2434" ht="18">
      <c r="B2434" s="86"/>
    </row>
    <row r="2435" ht="18">
      <c r="B2435" s="86"/>
    </row>
    <row r="2436" ht="18">
      <c r="B2436" s="86"/>
    </row>
    <row r="2437" ht="18">
      <c r="B2437" s="86"/>
    </row>
    <row r="2438" ht="18">
      <c r="B2438" s="86"/>
    </row>
    <row r="2439" ht="18">
      <c r="B2439" s="86"/>
    </row>
    <row r="2440" ht="18">
      <c r="B2440" s="86"/>
    </row>
    <row r="2441" ht="18">
      <c r="B2441" s="86"/>
    </row>
    <row r="2442" ht="18">
      <c r="B2442" s="86"/>
    </row>
    <row r="2443" ht="18">
      <c r="B2443" s="86"/>
    </row>
    <row r="2444" ht="18">
      <c r="B2444" s="86"/>
    </row>
    <row r="2445" ht="18">
      <c r="B2445" s="86"/>
    </row>
    <row r="2446" ht="18">
      <c r="B2446" s="86"/>
    </row>
    <row r="2447" ht="18">
      <c r="B2447" s="86"/>
    </row>
    <row r="2448" ht="18">
      <c r="B2448" s="86"/>
    </row>
    <row r="2449" ht="18">
      <c r="B2449" s="86"/>
    </row>
    <row r="2450" ht="18">
      <c r="B2450" s="86"/>
    </row>
    <row r="2451" ht="18">
      <c r="B2451" s="86"/>
    </row>
    <row r="2452" ht="18">
      <c r="B2452" s="86"/>
    </row>
    <row r="2453" ht="18">
      <c r="B2453" s="86"/>
    </row>
    <row r="2454" ht="18">
      <c r="B2454" s="86"/>
    </row>
    <row r="2455" ht="18">
      <c r="B2455" s="86"/>
    </row>
    <row r="2456" ht="18">
      <c r="B2456" s="86"/>
    </row>
    <row r="2457" ht="18">
      <c r="B2457" s="86"/>
    </row>
    <row r="2458" ht="18">
      <c r="B2458" s="86"/>
    </row>
    <row r="2459" ht="18">
      <c r="B2459" s="86"/>
    </row>
    <row r="2460" ht="18">
      <c r="B2460" s="86"/>
    </row>
    <row r="2461" ht="18">
      <c r="B2461" s="86"/>
    </row>
    <row r="2462" ht="18">
      <c r="B2462" s="86"/>
    </row>
    <row r="2463" ht="18">
      <c r="B2463" s="86"/>
    </row>
    <row r="2464" ht="18">
      <c r="B2464" s="86"/>
    </row>
    <row r="2465" ht="18">
      <c r="B2465" s="86"/>
    </row>
    <row r="2466" ht="18">
      <c r="B2466" s="86"/>
    </row>
    <row r="2467" ht="18">
      <c r="B2467" s="86"/>
    </row>
    <row r="2468" ht="18">
      <c r="B2468" s="86"/>
    </row>
    <row r="2469" ht="18">
      <c r="B2469" s="86"/>
    </row>
    <row r="2470" ht="18">
      <c r="B2470" s="86"/>
    </row>
    <row r="2471" ht="18">
      <c r="B2471" s="86"/>
    </row>
    <row r="2472" ht="18">
      <c r="B2472" s="86"/>
    </row>
    <row r="2473" ht="18">
      <c r="B2473" s="86"/>
    </row>
    <row r="2474" ht="18">
      <c r="B2474" s="86"/>
    </row>
    <row r="2475" ht="18">
      <c r="B2475" s="86"/>
    </row>
    <row r="2476" ht="18">
      <c r="B2476" s="86"/>
    </row>
    <row r="2477" ht="18">
      <c r="B2477" s="86"/>
    </row>
    <row r="2478" ht="18">
      <c r="B2478" s="86"/>
    </row>
    <row r="2479" ht="18">
      <c r="B2479" s="86"/>
    </row>
    <row r="2480" ht="18">
      <c r="B2480" s="86"/>
    </row>
    <row r="2481" ht="18">
      <c r="B2481" s="86"/>
    </row>
    <row r="2482" ht="18">
      <c r="B2482" s="86"/>
    </row>
    <row r="2483" ht="18">
      <c r="B2483" s="86"/>
    </row>
    <row r="2484" ht="18">
      <c r="B2484" s="86"/>
    </row>
    <row r="2485" ht="18">
      <c r="B2485" s="86"/>
    </row>
    <row r="2486" ht="18">
      <c r="B2486" s="86"/>
    </row>
    <row r="2487" ht="18">
      <c r="B2487" s="86"/>
    </row>
    <row r="2488" ht="18">
      <c r="B2488" s="86"/>
    </row>
    <row r="2489" ht="18">
      <c r="B2489" s="86"/>
    </row>
    <row r="2490" ht="18">
      <c r="B2490" s="86"/>
    </row>
    <row r="2491" ht="18">
      <c r="B2491" s="86"/>
    </row>
    <row r="2492" ht="18">
      <c r="B2492" s="86"/>
    </row>
    <row r="2493" ht="18">
      <c r="B2493" s="86"/>
    </row>
    <row r="2494" ht="18">
      <c r="B2494" s="86"/>
    </row>
    <row r="2495" ht="18">
      <c r="B2495" s="86"/>
    </row>
    <row r="2496" ht="18">
      <c r="B2496" s="86"/>
    </row>
    <row r="2497" ht="18">
      <c r="B2497" s="86"/>
    </row>
    <row r="2498" ht="18">
      <c r="B2498" s="86"/>
    </row>
    <row r="2499" ht="18">
      <c r="B2499" s="86"/>
    </row>
    <row r="2500" ht="18">
      <c r="B2500" s="86"/>
    </row>
    <row r="2501" ht="18">
      <c r="B2501" s="86"/>
    </row>
    <row r="2502" ht="18">
      <c r="B2502" s="86"/>
    </row>
    <row r="2503" ht="18">
      <c r="B2503" s="86"/>
    </row>
    <row r="2504" ht="18">
      <c r="B2504" s="86"/>
    </row>
    <row r="2505" ht="18">
      <c r="B2505" s="86"/>
    </row>
    <row r="2506" ht="18">
      <c r="B2506" s="86"/>
    </row>
    <row r="2507" ht="18">
      <c r="B2507" s="86"/>
    </row>
    <row r="2508" ht="18">
      <c r="B2508" s="86"/>
    </row>
    <row r="2509" ht="18">
      <c r="B2509" s="86"/>
    </row>
    <row r="2510" ht="18">
      <c r="B2510" s="86"/>
    </row>
    <row r="2511" ht="18">
      <c r="B2511" s="86"/>
    </row>
    <row r="2512" ht="18">
      <c r="B2512" s="86"/>
    </row>
    <row r="2513" ht="18">
      <c r="B2513" s="86"/>
    </row>
    <row r="2514" ht="18">
      <c r="B2514" s="86"/>
    </row>
    <row r="2515" ht="18">
      <c r="B2515" s="86"/>
    </row>
    <row r="2516" ht="18">
      <c r="B2516" s="86"/>
    </row>
    <row r="2517" ht="18">
      <c r="B2517" s="86"/>
    </row>
    <row r="2518" ht="18">
      <c r="B2518" s="86"/>
    </row>
    <row r="2519" ht="18">
      <c r="B2519" s="86"/>
    </row>
    <row r="2520" ht="18">
      <c r="B2520" s="86"/>
    </row>
    <row r="2521" ht="18">
      <c r="B2521" s="86"/>
    </row>
    <row r="2522" ht="18">
      <c r="B2522" s="86"/>
    </row>
    <row r="2523" ht="18">
      <c r="B2523" s="86"/>
    </row>
    <row r="2524" ht="18">
      <c r="B2524" s="86"/>
    </row>
    <row r="2525" ht="18">
      <c r="B2525" s="86"/>
    </row>
    <row r="2526" ht="18">
      <c r="B2526" s="86"/>
    </row>
    <row r="2527" ht="18">
      <c r="B2527" s="86"/>
    </row>
    <row r="2528" ht="18">
      <c r="B2528" s="86"/>
    </row>
    <row r="2529" ht="18">
      <c r="B2529" s="86"/>
    </row>
    <row r="2530" ht="18">
      <c r="B2530" s="86"/>
    </row>
    <row r="2531" ht="18">
      <c r="B2531" s="86"/>
    </row>
    <row r="2532" ht="18">
      <c r="B2532" s="86"/>
    </row>
    <row r="2533" ht="18">
      <c r="B2533" s="86"/>
    </row>
    <row r="2534" ht="18">
      <c r="B2534" s="86"/>
    </row>
    <row r="2535" ht="18">
      <c r="B2535" s="86"/>
    </row>
    <row r="2536" ht="18">
      <c r="B2536" s="86"/>
    </row>
    <row r="2537" ht="18">
      <c r="B2537" s="86"/>
    </row>
    <row r="2538" ht="18">
      <c r="B2538" s="86"/>
    </row>
    <row r="2539" ht="18">
      <c r="B2539" s="86"/>
    </row>
    <row r="2540" ht="18">
      <c r="B2540" s="86"/>
    </row>
    <row r="2541" ht="18">
      <c r="B2541" s="86"/>
    </row>
    <row r="2542" ht="18">
      <c r="B2542" s="86"/>
    </row>
    <row r="2543" ht="18">
      <c r="B2543" s="86"/>
    </row>
    <row r="2544" ht="18">
      <c r="B2544" s="86"/>
    </row>
    <row r="2545" ht="18">
      <c r="B2545" s="86"/>
    </row>
    <row r="2546" ht="18">
      <c r="B2546" s="86"/>
    </row>
    <row r="2547" ht="18">
      <c r="B2547" s="86"/>
    </row>
    <row r="2548" ht="18">
      <c r="B2548" s="86"/>
    </row>
    <row r="2549" ht="18">
      <c r="B2549" s="86"/>
    </row>
    <row r="2550" ht="18">
      <c r="B2550" s="86"/>
    </row>
    <row r="2551" ht="18">
      <c r="B2551" s="86"/>
    </row>
    <row r="2552" ht="18">
      <c r="B2552" s="86"/>
    </row>
    <row r="2553" ht="18">
      <c r="B2553" s="86"/>
    </row>
    <row r="2554" ht="18">
      <c r="B2554" s="86"/>
    </row>
    <row r="2555" ht="18">
      <c r="B2555" s="86"/>
    </row>
    <row r="2556" ht="18">
      <c r="B2556" s="86"/>
    </row>
    <row r="2557" ht="18">
      <c r="B2557" s="86"/>
    </row>
    <row r="2558" ht="18">
      <c r="B2558" s="86"/>
    </row>
    <row r="2559" ht="18">
      <c r="B2559" s="86"/>
    </row>
    <row r="2560" ht="18">
      <c r="B2560" s="86"/>
    </row>
    <row r="2561" ht="18">
      <c r="B2561" s="86"/>
    </row>
    <row r="2562" ht="18">
      <c r="B2562" s="86"/>
    </row>
    <row r="2563" ht="18">
      <c r="B2563" s="86"/>
    </row>
    <row r="2564" ht="18">
      <c r="B2564" s="86"/>
    </row>
    <row r="2565" ht="18">
      <c r="B2565" s="86"/>
    </row>
    <row r="2566" ht="18">
      <c r="B2566" s="86"/>
    </row>
    <row r="2567" ht="18">
      <c r="B2567" s="86"/>
    </row>
    <row r="2568" ht="18">
      <c r="B2568" s="86"/>
    </row>
    <row r="2569" ht="18">
      <c r="B2569" s="86"/>
    </row>
    <row r="2570" ht="18">
      <c r="B2570" s="86"/>
    </row>
    <row r="2571" ht="18">
      <c r="B2571" s="86"/>
    </row>
    <row r="2572" ht="18">
      <c r="B2572" s="86"/>
    </row>
    <row r="2573" ht="18">
      <c r="B2573" s="86"/>
    </row>
    <row r="2574" ht="18">
      <c r="B2574" s="86"/>
    </row>
    <row r="2575" ht="18">
      <c r="B2575" s="86"/>
    </row>
    <row r="2576" ht="18">
      <c r="B2576" s="86"/>
    </row>
    <row r="2577" ht="18">
      <c r="B2577" s="86"/>
    </row>
    <row r="2578" ht="18">
      <c r="B2578" s="86"/>
    </row>
    <row r="2579" ht="18">
      <c r="B2579" s="86"/>
    </row>
    <row r="2580" ht="18">
      <c r="B2580" s="86"/>
    </row>
    <row r="2581" ht="18">
      <c r="B2581" s="86"/>
    </row>
    <row r="2582" ht="18">
      <c r="B2582" s="86"/>
    </row>
    <row r="2583" ht="18">
      <c r="B2583" s="86"/>
    </row>
    <row r="2584" ht="18">
      <c r="B2584" s="86"/>
    </row>
    <row r="2585" ht="18">
      <c r="B2585" s="86"/>
    </row>
    <row r="2586" ht="18">
      <c r="B2586" s="86"/>
    </row>
    <row r="2587" ht="18">
      <c r="B2587" s="86"/>
    </row>
    <row r="2588" ht="18">
      <c r="B2588" s="86"/>
    </row>
    <row r="2589" ht="18">
      <c r="B2589" s="86"/>
    </row>
    <row r="2590" ht="18">
      <c r="B2590" s="86"/>
    </row>
    <row r="2591" ht="18">
      <c r="B2591" s="86"/>
    </row>
    <row r="2592" ht="18">
      <c r="B2592" s="86"/>
    </row>
    <row r="2593" ht="18">
      <c r="B2593" s="86"/>
    </row>
    <row r="2594" ht="18">
      <c r="B2594" s="86"/>
    </row>
    <row r="2595" ht="18">
      <c r="B2595" s="86"/>
    </row>
    <row r="2596" ht="18">
      <c r="B2596" s="86"/>
    </row>
    <row r="2597" ht="18">
      <c r="B2597" s="86"/>
    </row>
    <row r="2598" ht="18">
      <c r="B2598" s="86"/>
    </row>
    <row r="2599" ht="18">
      <c r="B2599" s="86"/>
    </row>
    <row r="2600" ht="18">
      <c r="B2600" s="86"/>
    </row>
    <row r="2601" ht="18">
      <c r="B2601" s="86"/>
    </row>
    <row r="2602" ht="18">
      <c r="B2602" s="86"/>
    </row>
    <row r="2603" ht="18">
      <c r="B2603" s="86"/>
    </row>
    <row r="2604" ht="18">
      <c r="B2604" s="86"/>
    </row>
    <row r="2605" ht="18">
      <c r="B2605" s="86"/>
    </row>
    <row r="2606" ht="18">
      <c r="B2606" s="86"/>
    </row>
    <row r="2607" ht="18">
      <c r="B2607" s="86"/>
    </row>
    <row r="2608" ht="18">
      <c r="B2608" s="86"/>
    </row>
    <row r="2609" ht="18">
      <c r="B2609" s="86"/>
    </row>
    <row r="2610" ht="18">
      <c r="B2610" s="86"/>
    </row>
    <row r="2611" ht="18">
      <c r="B2611" s="86"/>
    </row>
    <row r="2612" ht="18">
      <c r="B2612" s="86"/>
    </row>
    <row r="2613" ht="18">
      <c r="B2613" s="86"/>
    </row>
    <row r="2614" ht="18">
      <c r="B2614" s="86"/>
    </row>
    <row r="2615" ht="18">
      <c r="B2615" s="86"/>
    </row>
    <row r="2616" ht="18">
      <c r="B2616" s="86"/>
    </row>
    <row r="2617" ht="18">
      <c r="B2617" s="86"/>
    </row>
    <row r="2618" ht="18">
      <c r="B2618" s="86"/>
    </row>
    <row r="2619" ht="18">
      <c r="B2619" s="86"/>
    </row>
    <row r="2620" ht="18">
      <c r="B2620" s="86"/>
    </row>
    <row r="2621" ht="18">
      <c r="B2621" s="86"/>
    </row>
    <row r="2622" ht="18">
      <c r="B2622" s="86"/>
    </row>
    <row r="2623" ht="18">
      <c r="B2623" s="86"/>
    </row>
    <row r="2624" ht="18">
      <c r="B2624" s="86"/>
    </row>
    <row r="2625" ht="18">
      <c r="B2625" s="86"/>
    </row>
    <row r="2626" ht="18">
      <c r="B2626" s="86"/>
    </row>
    <row r="2627" ht="18">
      <c r="B2627" s="86"/>
    </row>
    <row r="2628" ht="18">
      <c r="B2628" s="86"/>
    </row>
    <row r="2629" ht="18">
      <c r="B2629" s="86"/>
    </row>
    <row r="2630" ht="18">
      <c r="B2630" s="86"/>
    </row>
    <row r="2631" ht="18">
      <c r="B2631" s="86"/>
    </row>
    <row r="2632" ht="18">
      <c r="B2632" s="86"/>
    </row>
    <row r="2633" ht="18">
      <c r="B2633" s="86"/>
    </row>
    <row r="2634" ht="18">
      <c r="B2634" s="86"/>
    </row>
    <row r="2635" ht="18">
      <c r="B2635" s="86"/>
    </row>
    <row r="2636" ht="18">
      <c r="B2636" s="86"/>
    </row>
    <row r="2637" ht="18">
      <c r="B2637" s="86"/>
    </row>
    <row r="2638" ht="18">
      <c r="B2638" s="86"/>
    </row>
    <row r="2639" ht="18">
      <c r="B2639" s="86"/>
    </row>
    <row r="2640" ht="18">
      <c r="B2640" s="86"/>
    </row>
    <row r="2641" ht="18">
      <c r="B2641" s="86"/>
    </row>
    <row r="2642" ht="18">
      <c r="B2642" s="86"/>
    </row>
    <row r="2643" ht="18">
      <c r="B2643" s="86"/>
    </row>
    <row r="2644" ht="18">
      <c r="B2644" s="86"/>
    </row>
    <row r="2645" ht="18">
      <c r="B2645" s="86"/>
    </row>
    <row r="2646" ht="18">
      <c r="B2646" s="86"/>
    </row>
    <row r="2647" ht="18">
      <c r="B2647" s="86"/>
    </row>
    <row r="2648" ht="18">
      <c r="B2648" s="86"/>
    </row>
    <row r="2649" ht="18">
      <c r="B2649" s="86"/>
    </row>
    <row r="2650" ht="18">
      <c r="B2650" s="86"/>
    </row>
    <row r="2651" ht="18">
      <c r="B2651" s="86"/>
    </row>
    <row r="2652" ht="18">
      <c r="B2652" s="86"/>
    </row>
    <row r="2653" ht="18">
      <c r="B2653" s="86"/>
    </row>
    <row r="2654" ht="18">
      <c r="B2654" s="86"/>
    </row>
    <row r="2655" ht="18">
      <c r="B2655" s="86"/>
    </row>
    <row r="2656" ht="18">
      <c r="B2656" s="86"/>
    </row>
    <row r="2657" ht="18">
      <c r="B2657" s="86"/>
    </row>
    <row r="2658" ht="18">
      <c r="B2658" s="86"/>
    </row>
    <row r="2659" ht="18">
      <c r="B2659" s="86"/>
    </row>
    <row r="2660" ht="18">
      <c r="B2660" s="86"/>
    </row>
    <row r="2661" ht="18">
      <c r="B2661" s="86"/>
    </row>
    <row r="2662" ht="18">
      <c r="B2662" s="86"/>
    </row>
    <row r="2663" ht="18">
      <c r="B2663" s="86"/>
    </row>
    <row r="2664" ht="18">
      <c r="B2664" s="86"/>
    </row>
    <row r="2665" ht="18">
      <c r="B2665" s="86"/>
    </row>
    <row r="2666" ht="18">
      <c r="B2666" s="86"/>
    </row>
    <row r="2667" ht="18">
      <c r="B2667" s="86"/>
    </row>
    <row r="2668" ht="18">
      <c r="B2668" s="86"/>
    </row>
    <row r="2669" ht="18">
      <c r="B2669" s="86"/>
    </row>
    <row r="2670" ht="18">
      <c r="B2670" s="86"/>
    </row>
    <row r="2671" ht="18">
      <c r="B2671" s="86"/>
    </row>
    <row r="2672" ht="18">
      <c r="B2672" s="86"/>
    </row>
    <row r="2673" ht="18">
      <c r="B2673" s="86"/>
    </row>
    <row r="2674" ht="18">
      <c r="B2674" s="86"/>
    </row>
    <row r="2675" ht="18">
      <c r="B2675" s="86"/>
    </row>
    <row r="2676" ht="18">
      <c r="B2676" s="86"/>
    </row>
    <row r="2677" ht="18">
      <c r="B2677" s="86"/>
    </row>
    <row r="2678" ht="18">
      <c r="B2678" s="86"/>
    </row>
    <row r="2679" ht="18">
      <c r="B2679" s="86"/>
    </row>
    <row r="2680" ht="18">
      <c r="B2680" s="86"/>
    </row>
    <row r="2681" ht="18">
      <c r="B2681" s="86"/>
    </row>
    <row r="2682" ht="18">
      <c r="B2682" s="86"/>
    </row>
    <row r="2683" ht="18">
      <c r="B2683" s="86"/>
    </row>
    <row r="2684" ht="18">
      <c r="B2684" s="86"/>
    </row>
    <row r="2685" ht="18">
      <c r="B2685" s="86"/>
    </row>
    <row r="2686" ht="18">
      <c r="B2686" s="86"/>
    </row>
    <row r="2687" ht="18">
      <c r="B2687" s="86"/>
    </row>
    <row r="2688" ht="18">
      <c r="B2688" s="86"/>
    </row>
    <row r="2689" ht="18">
      <c r="B2689" s="86"/>
    </row>
    <row r="2690" ht="18">
      <c r="B2690" s="86"/>
    </row>
    <row r="2691" ht="18">
      <c r="B2691" s="86"/>
    </row>
    <row r="2692" ht="18">
      <c r="B2692" s="86"/>
    </row>
    <row r="2693" ht="18">
      <c r="B2693" s="86"/>
    </row>
    <row r="2694" ht="18">
      <c r="B2694" s="86"/>
    </row>
    <row r="2695" ht="18">
      <c r="B2695" s="86"/>
    </row>
    <row r="2696" ht="18">
      <c r="B2696" s="86"/>
    </row>
    <row r="2697" ht="18">
      <c r="B2697" s="86"/>
    </row>
    <row r="2698" ht="18">
      <c r="B2698" s="86"/>
    </row>
    <row r="2699" ht="18">
      <c r="B2699" s="86"/>
    </row>
    <row r="2700" ht="18">
      <c r="B2700" s="86"/>
    </row>
    <row r="2701" ht="18">
      <c r="B2701" s="86"/>
    </row>
    <row r="2702" ht="18">
      <c r="B2702" s="86"/>
    </row>
    <row r="2703" ht="18">
      <c r="B2703" s="86"/>
    </row>
    <row r="2704" ht="18">
      <c r="B2704" s="86"/>
    </row>
    <row r="2705" ht="18">
      <c r="B2705" s="86"/>
    </row>
    <row r="2706" ht="18">
      <c r="B2706" s="86"/>
    </row>
    <row r="2707" ht="18">
      <c r="B2707" s="86"/>
    </row>
    <row r="2708" ht="18">
      <c r="B2708" s="86"/>
    </row>
    <row r="2709" ht="18">
      <c r="B2709" s="86"/>
    </row>
    <row r="2710" ht="18">
      <c r="B2710" s="86"/>
    </row>
    <row r="2711" ht="18">
      <c r="B2711" s="86"/>
    </row>
    <row r="2712" ht="18">
      <c r="B2712" s="86"/>
    </row>
    <row r="2713" ht="18">
      <c r="B2713" s="86"/>
    </row>
    <row r="2714" ht="18">
      <c r="B2714" s="86"/>
    </row>
    <row r="2715" ht="18">
      <c r="B2715" s="86"/>
    </row>
    <row r="2716" ht="18">
      <c r="B2716" s="86"/>
    </row>
    <row r="2717" ht="18">
      <c r="B2717" s="86"/>
    </row>
    <row r="2718" ht="18">
      <c r="B2718" s="86"/>
    </row>
    <row r="2719" ht="18">
      <c r="B2719" s="86"/>
    </row>
    <row r="2720" ht="18">
      <c r="B2720" s="86"/>
    </row>
    <row r="2721" ht="18">
      <c r="B2721" s="86"/>
    </row>
    <row r="2722" ht="18">
      <c r="B2722" s="86"/>
    </row>
    <row r="2723" ht="18">
      <c r="B2723" s="86"/>
    </row>
    <row r="2724" ht="18">
      <c r="B2724" s="86"/>
    </row>
    <row r="2725" ht="18">
      <c r="B2725" s="86"/>
    </row>
    <row r="2726" ht="18">
      <c r="B2726" s="86"/>
    </row>
    <row r="2727" ht="18">
      <c r="B2727" s="86"/>
    </row>
    <row r="2728" ht="18">
      <c r="B2728" s="86"/>
    </row>
    <row r="2729" ht="18">
      <c r="B2729" s="86"/>
    </row>
    <row r="2730" ht="18">
      <c r="B2730" s="86"/>
    </row>
    <row r="2731" ht="18">
      <c r="B2731" s="86"/>
    </row>
    <row r="2732" ht="18">
      <c r="B2732" s="86"/>
    </row>
    <row r="2733" ht="18">
      <c r="B2733" s="86"/>
    </row>
    <row r="2734" ht="18">
      <c r="B2734" s="86"/>
    </row>
    <row r="2735" ht="18">
      <c r="B2735" s="86"/>
    </row>
    <row r="2736" ht="18">
      <c r="B2736" s="86"/>
    </row>
    <row r="2737" ht="18">
      <c r="B2737" s="86"/>
    </row>
    <row r="2738" ht="18">
      <c r="B2738" s="86"/>
    </row>
    <row r="2739" ht="18">
      <c r="B2739" s="86"/>
    </row>
    <row r="2740" ht="18">
      <c r="B2740" s="86"/>
    </row>
    <row r="2741" ht="18">
      <c r="B2741" s="86"/>
    </row>
    <row r="2742" ht="18">
      <c r="B2742" s="86"/>
    </row>
    <row r="2743" ht="18">
      <c r="B2743" s="86"/>
    </row>
    <row r="2744" ht="18">
      <c r="B2744" s="86"/>
    </row>
    <row r="2745" ht="18">
      <c r="B2745" s="86"/>
    </row>
    <row r="2746" ht="18">
      <c r="B2746" s="86"/>
    </row>
    <row r="2747" ht="18">
      <c r="B2747" s="86"/>
    </row>
    <row r="2748" ht="18">
      <c r="B2748" s="86"/>
    </row>
    <row r="2749" ht="18">
      <c r="B2749" s="86"/>
    </row>
    <row r="2750" ht="18">
      <c r="B2750" s="86"/>
    </row>
    <row r="2751" ht="18">
      <c r="B2751" s="86"/>
    </row>
    <row r="2752" ht="18">
      <c r="B2752" s="86"/>
    </row>
    <row r="2753" ht="18">
      <c r="B2753" s="86"/>
    </row>
    <row r="2754" ht="18">
      <c r="B2754" s="86"/>
    </row>
    <row r="2755" ht="18">
      <c r="B2755" s="86"/>
    </row>
    <row r="2756" ht="18">
      <c r="B2756" s="86"/>
    </row>
    <row r="2757" ht="18">
      <c r="B2757" s="86"/>
    </row>
    <row r="2758" ht="18">
      <c r="B2758" s="86"/>
    </row>
    <row r="2759" ht="18">
      <c r="B2759" s="86"/>
    </row>
    <row r="2760" ht="18">
      <c r="B2760" s="86"/>
    </row>
    <row r="2761" ht="18">
      <c r="B2761" s="86"/>
    </row>
    <row r="2762" ht="18">
      <c r="B2762" s="86"/>
    </row>
    <row r="2763" ht="18">
      <c r="B2763" s="86"/>
    </row>
    <row r="2764" ht="18">
      <c r="B2764" s="86"/>
    </row>
    <row r="2765" ht="18">
      <c r="B2765" s="86"/>
    </row>
    <row r="2766" ht="18">
      <c r="B2766" s="86"/>
    </row>
    <row r="2767" ht="18">
      <c r="B2767" s="86"/>
    </row>
    <row r="2768" ht="18">
      <c r="B2768" s="86"/>
    </row>
    <row r="2769" ht="18">
      <c r="B2769" s="86"/>
    </row>
    <row r="2770" ht="18">
      <c r="B2770" s="86"/>
    </row>
    <row r="2771" ht="18">
      <c r="B2771" s="86"/>
    </row>
    <row r="2772" ht="18">
      <c r="B2772" s="86"/>
    </row>
    <row r="2773" ht="18">
      <c r="B2773" s="86"/>
    </row>
    <row r="2774" ht="18">
      <c r="B2774" s="86"/>
    </row>
    <row r="2775" ht="18">
      <c r="B2775" s="86"/>
    </row>
    <row r="2776" ht="18">
      <c r="B2776" s="86"/>
    </row>
    <row r="2777" ht="18">
      <c r="B2777" s="86"/>
    </row>
    <row r="2778" ht="18">
      <c r="B2778" s="86"/>
    </row>
    <row r="2779" ht="18">
      <c r="B2779" s="86"/>
    </row>
    <row r="2780" ht="18">
      <c r="B2780" s="86"/>
    </row>
    <row r="2781" ht="18">
      <c r="B2781" s="86"/>
    </row>
    <row r="2782" ht="18">
      <c r="B2782" s="86"/>
    </row>
    <row r="2783" ht="18">
      <c r="B2783" s="86"/>
    </row>
    <row r="2784" ht="18">
      <c r="B2784" s="86"/>
    </row>
    <row r="2785" ht="18">
      <c r="B2785" s="86"/>
    </row>
    <row r="2786" ht="18">
      <c r="B2786" s="86"/>
    </row>
    <row r="2787" ht="18">
      <c r="B2787" s="86"/>
    </row>
    <row r="2788" ht="18">
      <c r="B2788" s="86"/>
    </row>
    <row r="2789" ht="18">
      <c r="B2789" s="86"/>
    </row>
    <row r="2790" ht="18">
      <c r="B2790" s="86"/>
    </row>
    <row r="2791" ht="18">
      <c r="B2791" s="86"/>
    </row>
    <row r="2792" ht="18">
      <c r="B2792" s="86"/>
    </row>
    <row r="2793" ht="18">
      <c r="B2793" s="86"/>
    </row>
    <row r="2794" ht="18">
      <c r="B2794" s="86"/>
    </row>
    <row r="2795" ht="18">
      <c r="B2795" s="86"/>
    </row>
    <row r="2796" ht="18">
      <c r="B2796" s="86"/>
    </row>
    <row r="2797" ht="18">
      <c r="B2797" s="86"/>
    </row>
    <row r="2798" ht="18">
      <c r="B2798" s="86"/>
    </row>
    <row r="2799" ht="18">
      <c r="B2799" s="86"/>
    </row>
    <row r="2800" ht="18">
      <c r="B2800" s="86"/>
    </row>
    <row r="2801" ht="18">
      <c r="B2801" s="86"/>
    </row>
    <row r="2802" ht="18">
      <c r="B2802" s="86"/>
    </row>
    <row r="2803" ht="18">
      <c r="B2803" s="86"/>
    </row>
    <row r="2804" ht="18">
      <c r="B2804" s="86"/>
    </row>
    <row r="2805" ht="18">
      <c r="B2805" s="86"/>
    </row>
    <row r="2806" ht="18">
      <c r="B2806" s="86"/>
    </row>
    <row r="2807" ht="18">
      <c r="B2807" s="86"/>
    </row>
    <row r="2808" ht="18">
      <c r="B2808" s="86"/>
    </row>
    <row r="2809" ht="18">
      <c r="B2809" s="86"/>
    </row>
    <row r="2810" ht="18">
      <c r="B2810" s="86"/>
    </row>
    <row r="2811" ht="18">
      <c r="B2811" s="86"/>
    </row>
    <row r="2812" ht="18">
      <c r="B2812" s="86"/>
    </row>
    <row r="2813" ht="18">
      <c r="B2813" s="86"/>
    </row>
    <row r="2814" ht="18">
      <c r="B2814" s="86"/>
    </row>
    <row r="2815" ht="18">
      <c r="B2815" s="86"/>
    </row>
    <row r="2816" ht="18">
      <c r="B2816" s="86"/>
    </row>
    <row r="2817" ht="18">
      <c r="B2817" s="86"/>
    </row>
    <row r="2818" ht="18">
      <c r="B2818" s="86"/>
    </row>
    <row r="2819" ht="18">
      <c r="B2819" s="86"/>
    </row>
    <row r="2820" ht="18">
      <c r="B2820" s="86"/>
    </row>
    <row r="2821" ht="18">
      <c r="B2821" s="86"/>
    </row>
    <row r="2822" ht="18">
      <c r="B2822" s="86"/>
    </row>
    <row r="2823" ht="18">
      <c r="B2823" s="86"/>
    </row>
    <row r="2824" ht="18">
      <c r="B2824" s="86"/>
    </row>
    <row r="2825" ht="18">
      <c r="B2825" s="86"/>
    </row>
    <row r="2826" ht="18">
      <c r="B2826" s="86"/>
    </row>
    <row r="2827" ht="18">
      <c r="B2827" s="86"/>
    </row>
    <row r="2828" ht="18">
      <c r="B2828" s="86"/>
    </row>
    <row r="2829" ht="18">
      <c r="B2829" s="86"/>
    </row>
    <row r="2830" ht="18">
      <c r="B2830" s="86"/>
    </row>
    <row r="2831" ht="18">
      <c r="B2831" s="86"/>
    </row>
    <row r="2832" ht="18">
      <c r="B2832" s="86"/>
    </row>
    <row r="2833" ht="18">
      <c r="B2833" s="86"/>
    </row>
    <row r="2834" ht="18">
      <c r="B2834" s="86"/>
    </row>
    <row r="2835" ht="18">
      <c r="B2835" s="86"/>
    </row>
    <row r="2836" ht="18">
      <c r="B2836" s="86"/>
    </row>
    <row r="2837" ht="18">
      <c r="B2837" s="86"/>
    </row>
    <row r="2838" ht="18">
      <c r="B2838" s="86"/>
    </row>
    <row r="2839" ht="18">
      <c r="B2839" s="86"/>
    </row>
    <row r="2840" ht="18">
      <c r="B2840" s="86"/>
    </row>
    <row r="2841" ht="18">
      <c r="B2841" s="86"/>
    </row>
    <row r="2842" ht="18">
      <c r="B2842" s="86"/>
    </row>
    <row r="2843" ht="18">
      <c r="B2843" s="86"/>
    </row>
    <row r="2844" ht="18">
      <c r="B2844" s="86"/>
    </row>
    <row r="2845" ht="18">
      <c r="B2845" s="86"/>
    </row>
    <row r="2846" ht="18">
      <c r="B2846" s="86"/>
    </row>
    <row r="2847" ht="18">
      <c r="B2847" s="86"/>
    </row>
    <row r="2848" ht="18">
      <c r="B2848" s="86"/>
    </row>
    <row r="2849" ht="18">
      <c r="B2849" s="86"/>
    </row>
    <row r="2850" ht="18">
      <c r="B2850" s="86"/>
    </row>
    <row r="2851" ht="18">
      <c r="B2851" s="86"/>
    </row>
    <row r="2852" ht="18">
      <c r="B2852" s="86"/>
    </row>
    <row r="2853" ht="18">
      <c r="B2853" s="86"/>
    </row>
    <row r="2854" ht="18">
      <c r="B2854" s="86"/>
    </row>
    <row r="2855" ht="18">
      <c r="B2855" s="86"/>
    </row>
    <row r="2856" ht="18">
      <c r="B2856" s="86"/>
    </row>
    <row r="2857" ht="18">
      <c r="B2857" s="86"/>
    </row>
    <row r="2858" ht="18">
      <c r="B2858" s="86"/>
    </row>
    <row r="2859" ht="18">
      <c r="B2859" s="86"/>
    </row>
    <row r="2860" ht="18">
      <c r="B2860" s="86"/>
    </row>
    <row r="2861" ht="18">
      <c r="B2861" s="86"/>
    </row>
    <row r="2862" ht="18">
      <c r="B2862" s="86"/>
    </row>
    <row r="2863" ht="18">
      <c r="B2863" s="86"/>
    </row>
    <row r="2864" ht="18">
      <c r="B2864" s="86"/>
    </row>
    <row r="2865" ht="18">
      <c r="B2865" s="86"/>
    </row>
    <row r="2866" ht="18">
      <c r="B2866" s="86"/>
    </row>
    <row r="2867" ht="18">
      <c r="B2867" s="86"/>
    </row>
    <row r="2868" ht="18">
      <c r="B2868" s="86"/>
    </row>
    <row r="2869" ht="18">
      <c r="B2869" s="86"/>
    </row>
    <row r="2870" ht="18">
      <c r="B2870" s="86"/>
    </row>
    <row r="2871" ht="18">
      <c r="B2871" s="86"/>
    </row>
    <row r="2872" ht="18">
      <c r="B2872" s="86"/>
    </row>
    <row r="2873" ht="18">
      <c r="B2873" s="86"/>
    </row>
    <row r="2874" ht="18">
      <c r="B2874" s="86"/>
    </row>
    <row r="2875" ht="18">
      <c r="B2875" s="86"/>
    </row>
    <row r="2876" ht="18">
      <c r="B2876" s="86"/>
    </row>
    <row r="2877" ht="18">
      <c r="B2877" s="86"/>
    </row>
    <row r="2878" ht="18">
      <c r="B2878" s="86"/>
    </row>
    <row r="2879" ht="18">
      <c r="B2879" s="86"/>
    </row>
    <row r="2880" ht="18">
      <c r="B2880" s="86"/>
    </row>
    <row r="2881" ht="18">
      <c r="B2881" s="86"/>
    </row>
    <row r="2882" ht="18">
      <c r="B2882" s="86"/>
    </row>
    <row r="2883" ht="18">
      <c r="B2883" s="86"/>
    </row>
    <row r="2884" ht="18">
      <c r="B2884" s="86"/>
    </row>
    <row r="2885" ht="18">
      <c r="B2885" s="86"/>
    </row>
    <row r="2886" ht="18">
      <c r="B2886" s="86"/>
    </row>
    <row r="2887" ht="18">
      <c r="B2887" s="86"/>
    </row>
    <row r="2888" ht="18">
      <c r="B2888" s="86"/>
    </row>
    <row r="2889" ht="18">
      <c r="B2889" s="86"/>
    </row>
    <row r="2890" ht="18">
      <c r="B2890" s="86"/>
    </row>
    <row r="2891" ht="18">
      <c r="B2891" s="86"/>
    </row>
    <row r="2892" ht="18">
      <c r="B2892" s="86"/>
    </row>
    <row r="2893" ht="18">
      <c r="B2893" s="86"/>
    </row>
    <row r="2894" ht="18">
      <c r="B2894" s="86"/>
    </row>
    <row r="2895" ht="18">
      <c r="B2895" s="86"/>
    </row>
    <row r="2896" ht="18">
      <c r="B2896" s="86"/>
    </row>
    <row r="2897" ht="18">
      <c r="B2897" s="86"/>
    </row>
    <row r="2898" ht="18">
      <c r="B2898" s="86"/>
    </row>
    <row r="2899" ht="18">
      <c r="B2899" s="86"/>
    </row>
    <row r="2900" ht="18">
      <c r="B2900" s="86"/>
    </row>
    <row r="2901" ht="18">
      <c r="B2901" s="86"/>
    </row>
    <row r="2902" ht="18">
      <c r="B2902" s="86"/>
    </row>
    <row r="2903" ht="18">
      <c r="B2903" s="86"/>
    </row>
    <row r="2904" ht="18">
      <c r="B2904" s="86"/>
    </row>
    <row r="2905" ht="18">
      <c r="B2905" s="86"/>
    </row>
    <row r="2906" ht="18">
      <c r="B2906" s="86"/>
    </row>
    <row r="2907" ht="18">
      <c r="B2907" s="86"/>
    </row>
    <row r="2908" ht="18">
      <c r="B2908" s="86"/>
    </row>
    <row r="2909" ht="18">
      <c r="B2909" s="86"/>
    </row>
    <row r="2910" ht="18">
      <c r="B2910" s="86"/>
    </row>
    <row r="2911" ht="18">
      <c r="B2911" s="86"/>
    </row>
    <row r="2912" ht="18">
      <c r="B2912" s="86"/>
    </row>
    <row r="2913" ht="18">
      <c r="B2913" s="86"/>
    </row>
    <row r="2914" ht="18">
      <c r="B2914" s="86"/>
    </row>
    <row r="2915" ht="18">
      <c r="B2915" s="86"/>
    </row>
    <row r="2916" ht="18">
      <c r="B2916" s="86"/>
    </row>
    <row r="2917" ht="18">
      <c r="B2917" s="86"/>
    </row>
    <row r="2918" ht="18">
      <c r="B2918" s="86"/>
    </row>
    <row r="2919" ht="18">
      <c r="B2919" s="86"/>
    </row>
    <row r="2920" ht="18">
      <c r="B2920" s="86"/>
    </row>
    <row r="2921" ht="18">
      <c r="B2921" s="86"/>
    </row>
    <row r="2922" ht="18">
      <c r="B2922" s="86"/>
    </row>
    <row r="2923" ht="18">
      <c r="B2923" s="86"/>
    </row>
    <row r="2924" ht="18">
      <c r="B2924" s="86"/>
    </row>
    <row r="2925" ht="18">
      <c r="B2925" s="86"/>
    </row>
    <row r="2926" ht="18">
      <c r="B2926" s="86"/>
    </row>
    <row r="2927" ht="18">
      <c r="B2927" s="86"/>
    </row>
    <row r="2928" ht="18">
      <c r="B2928" s="86"/>
    </row>
    <row r="2929" ht="18">
      <c r="B2929" s="86"/>
    </row>
    <row r="2930" ht="18">
      <c r="B2930" s="86"/>
    </row>
    <row r="2931" ht="18">
      <c r="B2931" s="86"/>
    </row>
    <row r="2932" ht="18">
      <c r="B2932" s="86"/>
    </row>
    <row r="2933" ht="18">
      <c r="B2933" s="86"/>
    </row>
    <row r="2934" ht="18">
      <c r="B2934" s="86"/>
    </row>
    <row r="2935" ht="18">
      <c r="B2935" s="86"/>
    </row>
    <row r="2936" ht="18">
      <c r="B2936" s="86"/>
    </row>
    <row r="2937" ht="18">
      <c r="B2937" s="86"/>
    </row>
    <row r="2938" ht="18">
      <c r="B2938" s="86"/>
    </row>
    <row r="2939" ht="18">
      <c r="B2939" s="86"/>
    </row>
    <row r="2940" ht="18">
      <c r="B2940" s="86"/>
    </row>
    <row r="2941" ht="18">
      <c r="B2941" s="86"/>
    </row>
    <row r="2942" ht="18">
      <c r="B2942" s="86"/>
    </row>
    <row r="2943" ht="18">
      <c r="B2943" s="86"/>
    </row>
    <row r="2944" ht="18">
      <c r="B2944" s="86"/>
    </row>
    <row r="2945" ht="18">
      <c r="B2945" s="86"/>
    </row>
    <row r="2946" ht="18">
      <c r="B2946" s="86"/>
    </row>
    <row r="2947" ht="18">
      <c r="B2947" s="86"/>
    </row>
    <row r="2948" ht="18">
      <c r="B2948" s="86"/>
    </row>
    <row r="2949" ht="18">
      <c r="B2949" s="86"/>
    </row>
    <row r="2950" ht="18">
      <c r="B2950" s="86"/>
    </row>
    <row r="2951" ht="18">
      <c r="B2951" s="86"/>
    </row>
    <row r="2952" ht="18">
      <c r="B2952" s="86"/>
    </row>
    <row r="2953" ht="18">
      <c r="B2953" s="86"/>
    </row>
    <row r="2954" ht="18">
      <c r="B2954" s="86"/>
    </row>
    <row r="2955" ht="18">
      <c r="B2955" s="86"/>
    </row>
    <row r="2956" ht="18">
      <c r="B2956" s="86"/>
    </row>
    <row r="2957" ht="18">
      <c r="B2957" s="86"/>
    </row>
    <row r="2958" ht="18">
      <c r="B2958" s="86"/>
    </row>
    <row r="2959" ht="18">
      <c r="B2959" s="86"/>
    </row>
    <row r="2960" ht="18">
      <c r="B2960" s="86"/>
    </row>
    <row r="2961" ht="18">
      <c r="B2961" s="86"/>
    </row>
    <row r="2962" ht="18">
      <c r="B2962" s="86"/>
    </row>
    <row r="2963" ht="18">
      <c r="B2963" s="86"/>
    </row>
    <row r="2964" ht="18">
      <c r="B2964" s="86"/>
    </row>
    <row r="2965" ht="18">
      <c r="B2965" s="86"/>
    </row>
    <row r="2966" ht="18">
      <c r="B2966" s="86"/>
    </row>
    <row r="2967" ht="18">
      <c r="B2967" s="86"/>
    </row>
    <row r="2968" ht="18">
      <c r="B2968" s="86"/>
    </row>
    <row r="2969" ht="18">
      <c r="B2969" s="86"/>
    </row>
    <row r="2970" ht="18">
      <c r="B2970" s="86"/>
    </row>
    <row r="2971" ht="18">
      <c r="B2971" s="86"/>
    </row>
    <row r="2972" ht="18">
      <c r="B2972" s="86"/>
    </row>
    <row r="2973" ht="18">
      <c r="B2973" s="86"/>
    </row>
    <row r="2974" ht="18">
      <c r="B2974" s="86"/>
    </row>
    <row r="2975" ht="18">
      <c r="B2975" s="86"/>
    </row>
    <row r="2976" ht="18">
      <c r="B2976" s="86"/>
    </row>
    <row r="2977" ht="18">
      <c r="B2977" s="86"/>
    </row>
    <row r="2978" ht="18">
      <c r="B2978" s="86"/>
    </row>
    <row r="2979" ht="18">
      <c r="B2979" s="86"/>
    </row>
    <row r="2980" ht="18">
      <c r="B2980" s="86"/>
    </row>
    <row r="2981" ht="18">
      <c r="B2981" s="86"/>
    </row>
    <row r="2982" ht="18">
      <c r="B2982" s="86"/>
    </row>
    <row r="2983" ht="18">
      <c r="B2983" s="86"/>
    </row>
    <row r="2984" ht="18">
      <c r="B2984" s="86"/>
    </row>
    <row r="2985" ht="18">
      <c r="B2985" s="86"/>
    </row>
    <row r="2986" ht="18">
      <c r="B2986" s="86"/>
    </row>
    <row r="2987" ht="18">
      <c r="B2987" s="86"/>
    </row>
    <row r="2988" ht="18">
      <c r="B2988" s="86"/>
    </row>
    <row r="2989" ht="18">
      <c r="B2989" s="86"/>
    </row>
    <row r="2990" ht="18">
      <c r="B2990" s="86"/>
    </row>
    <row r="2991" ht="18">
      <c r="B2991" s="86"/>
    </row>
    <row r="2992" ht="18">
      <c r="B2992" s="86"/>
    </row>
    <row r="2993" ht="18">
      <c r="B2993" s="86"/>
    </row>
    <row r="2994" ht="18">
      <c r="B2994" s="86"/>
    </row>
    <row r="2995" ht="18">
      <c r="B2995" s="86"/>
    </row>
    <row r="2996" ht="18">
      <c r="B2996" s="86"/>
    </row>
    <row r="2997" ht="18">
      <c r="B2997" s="86"/>
    </row>
    <row r="2998" ht="18">
      <c r="B2998" s="86"/>
    </row>
    <row r="2999" ht="18">
      <c r="B2999" s="86"/>
    </row>
    <row r="3000" ht="18">
      <c r="B3000" s="86"/>
    </row>
    <row r="3001" ht="18">
      <c r="B3001" s="86"/>
    </row>
    <row r="3002" ht="18">
      <c r="B3002" s="86"/>
    </row>
    <row r="3003" ht="18">
      <c r="B3003" s="86"/>
    </row>
    <row r="3004" ht="18">
      <c r="B3004" s="86"/>
    </row>
    <row r="3005" ht="18">
      <c r="B3005" s="86"/>
    </row>
    <row r="3006" ht="18">
      <c r="B3006" s="86"/>
    </row>
    <row r="3007" ht="18">
      <c r="B3007" s="86"/>
    </row>
    <row r="3008" ht="18">
      <c r="B3008" s="86"/>
    </row>
    <row r="3009" ht="18">
      <c r="B3009" s="86"/>
    </row>
    <row r="3010" ht="18">
      <c r="B3010" s="86"/>
    </row>
    <row r="3011" ht="18">
      <c r="B3011" s="86"/>
    </row>
    <row r="3012" ht="18">
      <c r="B3012" s="86"/>
    </row>
    <row r="3013" ht="18">
      <c r="B3013" s="86"/>
    </row>
    <row r="3014" ht="18">
      <c r="B3014" s="86"/>
    </row>
    <row r="3015" ht="18">
      <c r="B3015" s="86"/>
    </row>
    <row r="3016" ht="18">
      <c r="B3016" s="86"/>
    </row>
    <row r="3017" ht="18">
      <c r="B3017" s="86"/>
    </row>
    <row r="3018" ht="18">
      <c r="B3018" s="86"/>
    </row>
    <row r="3019" ht="18">
      <c r="B3019" s="86"/>
    </row>
    <row r="3020" ht="18">
      <c r="B3020" s="86"/>
    </row>
    <row r="3021" ht="18">
      <c r="B3021" s="86"/>
    </row>
    <row r="3022" ht="18">
      <c r="B3022" s="86"/>
    </row>
    <row r="3023" ht="18">
      <c r="B3023" s="86"/>
    </row>
    <row r="3024" ht="18">
      <c r="B3024" s="86"/>
    </row>
    <row r="3025" ht="18">
      <c r="B3025" s="86"/>
    </row>
    <row r="3026" ht="18">
      <c r="B3026" s="86"/>
    </row>
    <row r="3027" ht="18">
      <c r="B3027" s="86"/>
    </row>
    <row r="3028" ht="18">
      <c r="B3028" s="86"/>
    </row>
    <row r="3029" ht="18">
      <c r="B3029" s="86"/>
    </row>
    <row r="3030" ht="18">
      <c r="B3030" s="86"/>
    </row>
    <row r="3031" ht="18">
      <c r="B3031" s="86"/>
    </row>
    <row r="3032" ht="18">
      <c r="B3032" s="86"/>
    </row>
    <row r="3033" ht="18">
      <c r="B3033" s="86"/>
    </row>
    <row r="3034" ht="18">
      <c r="B3034" s="86"/>
    </row>
    <row r="3035" ht="18">
      <c r="B3035" s="86"/>
    </row>
    <row r="3036" ht="18">
      <c r="B3036" s="86"/>
    </row>
    <row r="3037" ht="18">
      <c r="B3037" s="86"/>
    </row>
    <row r="3038" ht="18">
      <c r="B3038" s="86"/>
    </row>
    <row r="3039" ht="18">
      <c r="B3039" s="86"/>
    </row>
    <row r="3040" ht="18">
      <c r="B3040" s="86"/>
    </row>
    <row r="3041" ht="18">
      <c r="B3041" s="86"/>
    </row>
    <row r="3042" ht="18">
      <c r="B3042" s="86"/>
    </row>
    <row r="3043" ht="18">
      <c r="B3043" s="86"/>
    </row>
    <row r="3044" ht="18">
      <c r="B3044" s="86"/>
    </row>
    <row r="3045" ht="18">
      <c r="B3045" s="86"/>
    </row>
    <row r="3046" ht="18">
      <c r="B3046" s="86"/>
    </row>
    <row r="3047" ht="18">
      <c r="B3047" s="86"/>
    </row>
    <row r="3048" ht="18">
      <c r="B3048" s="86"/>
    </row>
    <row r="3049" ht="18">
      <c r="B3049" s="86"/>
    </row>
    <row r="3050" ht="18">
      <c r="B3050" s="86"/>
    </row>
    <row r="3051" ht="18">
      <c r="B3051" s="86"/>
    </row>
    <row r="3052" ht="18">
      <c r="B3052" s="86"/>
    </row>
    <row r="3053" ht="18">
      <c r="B3053" s="86"/>
    </row>
    <row r="3054" ht="18">
      <c r="B3054" s="86"/>
    </row>
    <row r="3055" ht="18">
      <c r="B3055" s="86"/>
    </row>
    <row r="3056" ht="18">
      <c r="B3056" s="86"/>
    </row>
    <row r="3057" ht="18">
      <c r="B3057" s="86"/>
    </row>
    <row r="3058" ht="18">
      <c r="B3058" s="86"/>
    </row>
    <row r="3059" ht="18">
      <c r="B3059" s="86"/>
    </row>
    <row r="3060" ht="18">
      <c r="B3060" s="86"/>
    </row>
    <row r="3061" ht="18">
      <c r="B3061" s="86"/>
    </row>
    <row r="3062" ht="18">
      <c r="B3062" s="86"/>
    </row>
    <row r="3063" ht="18">
      <c r="B3063" s="86"/>
    </row>
    <row r="3064" ht="18">
      <c r="B3064" s="86"/>
    </row>
    <row r="3065" ht="18">
      <c r="B3065" s="86"/>
    </row>
    <row r="3066" ht="18">
      <c r="B3066" s="86"/>
    </row>
    <row r="3067" ht="18">
      <c r="B3067" s="86"/>
    </row>
    <row r="3068" ht="18">
      <c r="B3068" s="86"/>
    </row>
    <row r="3069" ht="18">
      <c r="B3069" s="86"/>
    </row>
    <row r="3070" ht="18">
      <c r="B3070" s="86"/>
    </row>
    <row r="3071" ht="18">
      <c r="B3071" s="86"/>
    </row>
    <row r="3072" ht="18">
      <c r="B3072" s="86"/>
    </row>
    <row r="3073" ht="18">
      <c r="B3073" s="86"/>
    </row>
    <row r="3074" ht="18">
      <c r="B3074" s="86"/>
    </row>
    <row r="3075" ht="18">
      <c r="B3075" s="86"/>
    </row>
    <row r="3076" ht="18">
      <c r="B3076" s="86"/>
    </row>
    <row r="3077" ht="18">
      <c r="B3077" s="86"/>
    </row>
    <row r="3078" ht="18">
      <c r="B3078" s="86"/>
    </row>
    <row r="3079" ht="18">
      <c r="B3079" s="86"/>
    </row>
    <row r="3080" ht="18">
      <c r="B3080" s="86"/>
    </row>
    <row r="3081" ht="18">
      <c r="B3081" s="86"/>
    </row>
    <row r="3082" ht="18">
      <c r="B3082" s="86"/>
    </row>
    <row r="3083" ht="18">
      <c r="B3083" s="86"/>
    </row>
    <row r="3084" ht="18">
      <c r="B3084" s="86"/>
    </row>
    <row r="3085" ht="18">
      <c r="B3085" s="86"/>
    </row>
    <row r="3086" ht="18">
      <c r="B3086" s="86"/>
    </row>
    <row r="3087" ht="18">
      <c r="B3087" s="86"/>
    </row>
    <row r="3088" ht="18">
      <c r="B3088" s="86"/>
    </row>
    <row r="3089" ht="18">
      <c r="B3089" s="86"/>
    </row>
    <row r="3090" ht="18">
      <c r="B3090" s="86"/>
    </row>
    <row r="3091" ht="18">
      <c r="B3091" s="86"/>
    </row>
    <row r="3092" ht="18">
      <c r="B3092" s="86"/>
    </row>
    <row r="3093" ht="18">
      <c r="B3093" s="86"/>
    </row>
    <row r="3094" ht="18">
      <c r="B3094" s="86"/>
    </row>
    <row r="3095" ht="18">
      <c r="B3095" s="86"/>
    </row>
    <row r="3096" ht="18">
      <c r="B3096" s="86"/>
    </row>
    <row r="3097" ht="18">
      <c r="B3097" s="86"/>
    </row>
    <row r="3098" ht="18">
      <c r="B3098" s="86"/>
    </row>
    <row r="3099" ht="18">
      <c r="B3099" s="86"/>
    </row>
    <row r="3100" ht="18">
      <c r="B3100" s="86"/>
    </row>
    <row r="3101" ht="18">
      <c r="B3101" s="86"/>
    </row>
    <row r="3102" ht="18">
      <c r="B3102" s="86"/>
    </row>
    <row r="3103" ht="18">
      <c r="B3103" s="86"/>
    </row>
    <row r="3104" ht="18">
      <c r="B3104" s="86"/>
    </row>
    <row r="3105" ht="18">
      <c r="B3105" s="86"/>
    </row>
    <row r="3106" ht="18">
      <c r="B3106" s="86"/>
    </row>
    <row r="3107" ht="18">
      <c r="B3107" s="86"/>
    </row>
    <row r="3108" ht="18">
      <c r="B3108" s="86"/>
    </row>
    <row r="3109" ht="18">
      <c r="B3109" s="86"/>
    </row>
    <row r="3110" ht="18">
      <c r="B3110" s="86"/>
    </row>
    <row r="3111" ht="18">
      <c r="B3111" s="86"/>
    </row>
    <row r="3112" ht="18">
      <c r="B3112" s="86"/>
    </row>
    <row r="3113" ht="18">
      <c r="B3113" s="86"/>
    </row>
    <row r="3114" ht="18">
      <c r="B3114" s="86"/>
    </row>
    <row r="3115" ht="18">
      <c r="B3115" s="86"/>
    </row>
    <row r="3116" ht="18">
      <c r="B3116" s="86"/>
    </row>
    <row r="3117" ht="18">
      <c r="B3117" s="86"/>
    </row>
    <row r="3118" ht="18">
      <c r="B3118" s="86"/>
    </row>
    <row r="3119" ht="18">
      <c r="B3119" s="86"/>
    </row>
    <row r="3120" ht="18">
      <c r="B3120" s="86"/>
    </row>
    <row r="3121" ht="18">
      <c r="B3121" s="86"/>
    </row>
    <row r="3122" ht="18">
      <c r="B3122" s="86"/>
    </row>
    <row r="3123" ht="18">
      <c r="B3123" s="86"/>
    </row>
    <row r="3124" ht="18">
      <c r="B3124" s="86"/>
    </row>
    <row r="3125" ht="18">
      <c r="B3125" s="86"/>
    </row>
    <row r="3126" ht="18">
      <c r="B3126" s="86"/>
    </row>
    <row r="3127" ht="18">
      <c r="B3127" s="86"/>
    </row>
    <row r="3128" ht="18">
      <c r="B3128" s="86"/>
    </row>
    <row r="3129" ht="18">
      <c r="B3129" s="86"/>
    </row>
    <row r="3130" ht="18">
      <c r="B3130" s="86"/>
    </row>
    <row r="3131" ht="18">
      <c r="B3131" s="86"/>
    </row>
    <row r="3132" ht="18">
      <c r="B3132" s="86"/>
    </row>
    <row r="3133" ht="18">
      <c r="B3133" s="86"/>
    </row>
    <row r="3134" ht="18">
      <c r="B3134" s="86"/>
    </row>
    <row r="3135" ht="18">
      <c r="B3135" s="86"/>
    </row>
    <row r="3136" ht="18">
      <c r="B3136" s="86"/>
    </row>
    <row r="3137" ht="18">
      <c r="B3137" s="86"/>
    </row>
    <row r="3138" ht="18">
      <c r="B3138" s="86"/>
    </row>
    <row r="3139" ht="18">
      <c r="B3139" s="86"/>
    </row>
    <row r="3140" ht="18">
      <c r="B3140" s="86"/>
    </row>
    <row r="3141" ht="18">
      <c r="B3141" s="86"/>
    </row>
    <row r="3142" ht="18">
      <c r="B3142" s="86"/>
    </row>
    <row r="3143" ht="18">
      <c r="B3143" s="86"/>
    </row>
    <row r="3144" ht="18">
      <c r="B3144" s="86"/>
    </row>
    <row r="3145" ht="18">
      <c r="B3145" s="86"/>
    </row>
    <row r="3146" ht="18">
      <c r="B3146" s="86"/>
    </row>
    <row r="3147" ht="18">
      <c r="B3147" s="86"/>
    </row>
    <row r="3148" ht="18">
      <c r="B3148" s="86"/>
    </row>
    <row r="3149" ht="18">
      <c r="B3149" s="86"/>
    </row>
    <row r="3150" ht="18">
      <c r="B3150" s="86"/>
    </row>
    <row r="3151" ht="18">
      <c r="B3151" s="86"/>
    </row>
    <row r="3152" ht="18">
      <c r="B3152" s="86"/>
    </row>
    <row r="3153" ht="18">
      <c r="B3153" s="86"/>
    </row>
    <row r="3154" ht="18">
      <c r="B3154" s="86"/>
    </row>
    <row r="3155" ht="18">
      <c r="B3155" s="86"/>
    </row>
    <row r="3156" ht="18">
      <c r="B3156" s="86"/>
    </row>
    <row r="3157" ht="18">
      <c r="B3157" s="86"/>
    </row>
    <row r="3158" ht="18">
      <c r="B3158" s="86"/>
    </row>
    <row r="3159" ht="18">
      <c r="B3159" s="86"/>
    </row>
    <row r="3160" ht="18">
      <c r="B3160" s="86"/>
    </row>
    <row r="3161" ht="18">
      <c r="B3161" s="86"/>
    </row>
    <row r="3162" ht="18">
      <c r="B3162" s="86"/>
    </row>
    <row r="3163" ht="18">
      <c r="B3163" s="86"/>
    </row>
    <row r="3164" ht="18">
      <c r="B3164" s="86"/>
    </row>
    <row r="3165" ht="18">
      <c r="B3165" s="86"/>
    </row>
    <row r="3166" ht="18">
      <c r="B3166" s="86"/>
    </row>
    <row r="3167" ht="18">
      <c r="B3167" s="86"/>
    </row>
    <row r="3168" ht="18">
      <c r="B3168" s="86"/>
    </row>
    <row r="3169" ht="18">
      <c r="B3169" s="86"/>
    </row>
    <row r="3170" ht="18">
      <c r="B3170" s="86"/>
    </row>
    <row r="3171" ht="18">
      <c r="B3171" s="86"/>
    </row>
    <row r="3172" ht="18">
      <c r="B3172" s="86"/>
    </row>
    <row r="3173" ht="18">
      <c r="B3173" s="86"/>
    </row>
    <row r="3174" ht="18">
      <c r="B3174" s="86"/>
    </row>
    <row r="3175" ht="18">
      <c r="B3175" s="86"/>
    </row>
    <row r="3176" ht="18">
      <c r="B3176" s="86"/>
    </row>
    <row r="3177" ht="18">
      <c r="B3177" s="86"/>
    </row>
    <row r="3178" ht="18">
      <c r="B3178" s="86"/>
    </row>
    <row r="3179" ht="18">
      <c r="B3179" s="86"/>
    </row>
    <row r="3180" ht="18">
      <c r="B3180" s="86"/>
    </row>
    <row r="3181" ht="18">
      <c r="B3181" s="86"/>
    </row>
    <row r="3182" ht="18">
      <c r="B3182" s="86"/>
    </row>
    <row r="3183" ht="18">
      <c r="B3183" s="86"/>
    </row>
    <row r="3184" ht="18">
      <c r="B3184" s="86"/>
    </row>
    <row r="3185" ht="18">
      <c r="B3185" s="86"/>
    </row>
    <row r="3186" ht="18">
      <c r="B3186" s="86"/>
    </row>
    <row r="3187" ht="18">
      <c r="B3187" s="86"/>
    </row>
    <row r="3188" ht="18">
      <c r="B3188" s="86"/>
    </row>
    <row r="3189" ht="18">
      <c r="B3189" s="86"/>
    </row>
    <row r="3190" ht="18">
      <c r="B3190" s="86"/>
    </row>
    <row r="3191" ht="18">
      <c r="B3191" s="86"/>
    </row>
    <row r="3192" ht="18">
      <c r="B3192" s="86"/>
    </row>
    <row r="3193" ht="18">
      <c r="B3193" s="86"/>
    </row>
    <row r="3194" ht="18">
      <c r="B3194" s="86"/>
    </row>
    <row r="3195" ht="18">
      <c r="B3195" s="86"/>
    </row>
    <row r="3196" ht="18">
      <c r="B3196" s="86"/>
    </row>
    <row r="3197" ht="18">
      <c r="B3197" s="86"/>
    </row>
    <row r="3198" ht="18">
      <c r="B3198" s="86"/>
    </row>
    <row r="3199" ht="18">
      <c r="B3199" s="86"/>
    </row>
    <row r="3200" ht="18">
      <c r="B3200" s="86"/>
    </row>
    <row r="3201" ht="18">
      <c r="B3201" s="86"/>
    </row>
    <row r="3202" ht="18">
      <c r="B3202" s="86"/>
    </row>
    <row r="3203" ht="18">
      <c r="B3203" s="86"/>
    </row>
    <row r="3204" ht="18">
      <c r="B3204" s="86"/>
    </row>
    <row r="3205" ht="18">
      <c r="B3205" s="86"/>
    </row>
    <row r="3206" ht="18">
      <c r="B3206" s="86"/>
    </row>
    <row r="3207" ht="18">
      <c r="B3207" s="86"/>
    </row>
    <row r="3208" ht="18">
      <c r="B3208" s="86"/>
    </row>
    <row r="3209" ht="18">
      <c r="B3209" s="86"/>
    </row>
    <row r="3210" ht="18">
      <c r="B3210" s="86"/>
    </row>
    <row r="3211" ht="18">
      <c r="B3211" s="86"/>
    </row>
    <row r="3212" ht="18">
      <c r="B3212" s="86"/>
    </row>
    <row r="3213" ht="18">
      <c r="B3213" s="86"/>
    </row>
    <row r="3214" ht="18">
      <c r="B3214" s="86"/>
    </row>
    <row r="3215" ht="18">
      <c r="B3215" s="86"/>
    </row>
    <row r="3216" ht="18">
      <c r="B3216" s="86"/>
    </row>
    <row r="3217" ht="18">
      <c r="B3217" s="86"/>
    </row>
    <row r="3218" ht="18">
      <c r="B3218" s="86"/>
    </row>
    <row r="3219" ht="18">
      <c r="B3219" s="86"/>
    </row>
    <row r="3220" ht="18">
      <c r="B3220" s="86"/>
    </row>
    <row r="3221" ht="18">
      <c r="B3221" s="86"/>
    </row>
    <row r="3222" ht="18">
      <c r="B3222" s="86"/>
    </row>
    <row r="3223" ht="18">
      <c r="B3223" s="86"/>
    </row>
    <row r="3224" ht="18">
      <c r="B3224" s="86"/>
    </row>
    <row r="3225" ht="18">
      <c r="B3225" s="86"/>
    </row>
    <row r="3226" ht="18">
      <c r="B3226" s="86"/>
    </row>
    <row r="3227" ht="18">
      <c r="B3227" s="86"/>
    </row>
    <row r="3228" ht="18">
      <c r="B3228" s="86"/>
    </row>
    <row r="3229" ht="18">
      <c r="B3229" s="86"/>
    </row>
    <row r="3230" ht="18">
      <c r="B3230" s="86"/>
    </row>
    <row r="3231" ht="18">
      <c r="B3231" s="86"/>
    </row>
    <row r="3232" ht="18">
      <c r="B3232" s="86"/>
    </row>
    <row r="3233" ht="18">
      <c r="B3233" s="86"/>
    </row>
    <row r="3234" ht="18">
      <c r="B3234" s="86"/>
    </row>
    <row r="3235" ht="18">
      <c r="B3235" s="86"/>
    </row>
    <row r="3236" ht="18">
      <c r="B3236" s="86"/>
    </row>
    <row r="3237" ht="18">
      <c r="B3237" s="86"/>
    </row>
    <row r="3238" ht="18">
      <c r="B3238" s="86"/>
    </row>
    <row r="3239" ht="18">
      <c r="B3239" s="86"/>
    </row>
    <row r="3240" ht="18">
      <c r="B3240" s="86"/>
    </row>
    <row r="3241" ht="18">
      <c r="B3241" s="86"/>
    </row>
    <row r="3242" ht="18">
      <c r="B3242" s="86"/>
    </row>
    <row r="3243" ht="18">
      <c r="B3243" s="86"/>
    </row>
    <row r="3244" ht="18">
      <c r="B3244" s="86"/>
    </row>
    <row r="3245" ht="18">
      <c r="B3245" s="86"/>
    </row>
    <row r="3246" ht="18">
      <c r="B3246" s="86"/>
    </row>
    <row r="3247" ht="18">
      <c r="B3247" s="86"/>
    </row>
    <row r="3248" ht="18">
      <c r="B3248" s="86"/>
    </row>
    <row r="3249" ht="18">
      <c r="B3249" s="86"/>
    </row>
    <row r="3250" ht="18">
      <c r="B3250" s="86"/>
    </row>
    <row r="3251" ht="18">
      <c r="B3251" s="86"/>
    </row>
    <row r="3252" ht="18">
      <c r="B3252" s="86"/>
    </row>
    <row r="3253" ht="18">
      <c r="B3253" s="86"/>
    </row>
    <row r="3254" ht="18">
      <c r="B3254" s="86"/>
    </row>
    <row r="3255" ht="18">
      <c r="B3255" s="86"/>
    </row>
    <row r="3256" ht="18">
      <c r="B3256" s="86"/>
    </row>
    <row r="3257" ht="18">
      <c r="B3257" s="86"/>
    </row>
    <row r="3258" ht="18">
      <c r="B3258" s="86"/>
    </row>
    <row r="3259" ht="18">
      <c r="B3259" s="86"/>
    </row>
    <row r="3260" ht="18">
      <c r="B3260" s="86"/>
    </row>
    <row r="3261" ht="18">
      <c r="B3261" s="86"/>
    </row>
    <row r="3262" ht="18">
      <c r="B3262" s="86"/>
    </row>
    <row r="3263" ht="18">
      <c r="B3263" s="86"/>
    </row>
    <row r="3264" ht="18">
      <c r="B3264" s="86"/>
    </row>
    <row r="3265" ht="18">
      <c r="B3265" s="86"/>
    </row>
    <row r="3266" ht="18">
      <c r="B3266" s="86"/>
    </row>
    <row r="3267" ht="18">
      <c r="B3267" s="86"/>
    </row>
    <row r="3268" ht="18">
      <c r="B3268" s="86"/>
    </row>
    <row r="3269" ht="18">
      <c r="B3269" s="86"/>
    </row>
    <row r="3270" ht="18">
      <c r="B3270" s="86"/>
    </row>
    <row r="3271" ht="18">
      <c r="B3271" s="86"/>
    </row>
    <row r="3272" ht="18">
      <c r="B3272" s="86"/>
    </row>
    <row r="3273" ht="18">
      <c r="B3273" s="86"/>
    </row>
    <row r="3274" ht="18">
      <c r="B3274" s="86"/>
    </row>
    <row r="3275" ht="18">
      <c r="B3275" s="86"/>
    </row>
    <row r="3276" ht="18">
      <c r="B3276" s="86"/>
    </row>
    <row r="3277" ht="18">
      <c r="B3277" s="86"/>
    </row>
    <row r="3278" ht="18">
      <c r="B3278" s="86"/>
    </row>
    <row r="3279" ht="18">
      <c r="B3279" s="86"/>
    </row>
    <row r="3280" ht="18">
      <c r="B3280" s="86"/>
    </row>
    <row r="3281" ht="18">
      <c r="B3281" s="86"/>
    </row>
    <row r="3282" ht="18">
      <c r="B3282" s="86"/>
    </row>
    <row r="3283" ht="18">
      <c r="B3283" s="86"/>
    </row>
    <row r="3284" ht="18">
      <c r="B3284" s="86"/>
    </row>
    <row r="3285" ht="18">
      <c r="B3285" s="86"/>
    </row>
    <row r="3286" ht="18">
      <c r="B3286" s="86"/>
    </row>
    <row r="3287" ht="18">
      <c r="B3287" s="86"/>
    </row>
    <row r="3288" ht="18">
      <c r="B3288" s="86"/>
    </row>
    <row r="3289" ht="18">
      <c r="B3289" s="86"/>
    </row>
    <row r="3290" ht="18">
      <c r="B3290" s="86"/>
    </row>
    <row r="3291" ht="18">
      <c r="B3291" s="86"/>
    </row>
    <row r="3292" ht="18">
      <c r="B3292" s="86"/>
    </row>
    <row r="3293" ht="18">
      <c r="B3293" s="86"/>
    </row>
    <row r="3294" ht="18">
      <c r="B3294" s="86"/>
    </row>
    <row r="3295" ht="18">
      <c r="B3295" s="86"/>
    </row>
    <row r="3296" ht="18">
      <c r="B3296" s="86"/>
    </row>
    <row r="3297" ht="18">
      <c r="B3297" s="86"/>
    </row>
    <row r="3298" ht="18">
      <c r="B3298" s="86"/>
    </row>
    <row r="3299" ht="18">
      <c r="B3299" s="86"/>
    </row>
    <row r="3300" ht="18">
      <c r="B3300" s="86"/>
    </row>
    <row r="3301" ht="18">
      <c r="B3301" s="86"/>
    </row>
    <row r="3302" ht="18">
      <c r="B3302" s="86"/>
    </row>
    <row r="3303" ht="18">
      <c r="B3303" s="86"/>
    </row>
    <row r="3304" ht="18">
      <c r="B3304" s="86"/>
    </row>
    <row r="3305" ht="18">
      <c r="B3305" s="86"/>
    </row>
    <row r="3306" ht="18">
      <c r="B3306" s="86"/>
    </row>
    <row r="3307" ht="18">
      <c r="B3307" s="86"/>
    </row>
    <row r="3308" ht="18">
      <c r="B3308" s="86"/>
    </row>
    <row r="3309" ht="18">
      <c r="B3309" s="86"/>
    </row>
    <row r="3310" ht="18">
      <c r="B3310" s="86"/>
    </row>
    <row r="3311" ht="18">
      <c r="B3311" s="86"/>
    </row>
    <row r="3312" ht="18">
      <c r="B3312" s="86"/>
    </row>
    <row r="3313" ht="18">
      <c r="B3313" s="86"/>
    </row>
    <row r="3314" ht="18">
      <c r="B3314" s="86"/>
    </row>
    <row r="3315" ht="18">
      <c r="B3315" s="86"/>
    </row>
    <row r="3316" ht="18">
      <c r="B3316" s="86"/>
    </row>
    <row r="3317" ht="18">
      <c r="B3317" s="86"/>
    </row>
    <row r="3318" ht="18">
      <c r="B3318" s="86"/>
    </row>
    <row r="3319" ht="18">
      <c r="B3319" s="86"/>
    </row>
    <row r="3320" ht="18">
      <c r="B3320" s="86"/>
    </row>
    <row r="3321" ht="18">
      <c r="B3321" s="86"/>
    </row>
    <row r="3322" ht="18">
      <c r="B3322" s="86"/>
    </row>
    <row r="3323" ht="18">
      <c r="B3323" s="86"/>
    </row>
    <row r="3324" ht="18">
      <c r="B3324" s="86"/>
    </row>
    <row r="3325" ht="18">
      <c r="B3325" s="86"/>
    </row>
    <row r="3326" ht="18">
      <c r="B3326" s="86"/>
    </row>
    <row r="3327" ht="18">
      <c r="B3327" s="86"/>
    </row>
    <row r="3328" ht="18">
      <c r="B3328" s="86"/>
    </row>
    <row r="3329" ht="18">
      <c r="B3329" s="86"/>
    </row>
    <row r="3330" ht="18">
      <c r="B3330" s="86"/>
    </row>
    <row r="3331" ht="18">
      <c r="B3331" s="86"/>
    </row>
    <row r="3332" ht="18">
      <c r="B3332" s="86"/>
    </row>
    <row r="3333" ht="18">
      <c r="B3333" s="86"/>
    </row>
    <row r="3334" ht="18">
      <c r="B3334" s="86"/>
    </row>
    <row r="3335" ht="18">
      <c r="B3335" s="86"/>
    </row>
    <row r="3336" ht="18">
      <c r="B3336" s="86"/>
    </row>
    <row r="3337" ht="18">
      <c r="B3337" s="86"/>
    </row>
    <row r="3338" ht="18">
      <c r="B3338" s="86"/>
    </row>
    <row r="3339" ht="18">
      <c r="B3339" s="86"/>
    </row>
    <row r="3340" ht="18">
      <c r="B3340" s="86"/>
    </row>
    <row r="3341" ht="18">
      <c r="B3341" s="86"/>
    </row>
    <row r="3342" ht="18">
      <c r="B3342" s="86"/>
    </row>
    <row r="3343" ht="18">
      <c r="B3343" s="86"/>
    </row>
    <row r="3344" ht="18">
      <c r="B3344" s="86"/>
    </row>
    <row r="3345" ht="18">
      <c r="B3345" s="86"/>
    </row>
    <row r="3346" ht="18">
      <c r="B3346" s="86"/>
    </row>
    <row r="3347" ht="18">
      <c r="B3347" s="86"/>
    </row>
    <row r="3348" ht="18">
      <c r="B3348" s="86"/>
    </row>
    <row r="3349" ht="18">
      <c r="B3349" s="86"/>
    </row>
    <row r="3350" ht="18">
      <c r="B3350" s="86"/>
    </row>
    <row r="3351" ht="18">
      <c r="B3351" s="86"/>
    </row>
    <row r="3352" ht="18">
      <c r="B3352" s="86"/>
    </row>
    <row r="3353" ht="18">
      <c r="B3353" s="86"/>
    </row>
    <row r="3354" ht="18">
      <c r="B3354" s="86"/>
    </row>
    <row r="3355" ht="18">
      <c r="B3355" s="86"/>
    </row>
    <row r="3356" ht="18">
      <c r="B3356" s="86"/>
    </row>
    <row r="3357" ht="18">
      <c r="B3357" s="86"/>
    </row>
    <row r="3358" ht="18">
      <c r="B3358" s="86"/>
    </row>
    <row r="3359" ht="18">
      <c r="B3359" s="86"/>
    </row>
    <row r="3360" ht="18">
      <c r="B3360" s="86"/>
    </row>
    <row r="3361" ht="18">
      <c r="B3361" s="86"/>
    </row>
    <row r="3362" ht="18">
      <c r="B3362" s="86"/>
    </row>
    <row r="3363" ht="18">
      <c r="B3363" s="86"/>
    </row>
    <row r="3364" ht="18">
      <c r="B3364" s="86"/>
    </row>
    <row r="3365" ht="18">
      <c r="B3365" s="86"/>
    </row>
    <row r="3366" ht="18">
      <c r="B3366" s="86"/>
    </row>
    <row r="3367" ht="18">
      <c r="B3367" s="86"/>
    </row>
    <row r="3368" ht="18">
      <c r="B3368" s="86"/>
    </row>
    <row r="3369" ht="18">
      <c r="B3369" s="86"/>
    </row>
    <row r="3370" ht="18">
      <c r="B3370" s="86"/>
    </row>
    <row r="3371" ht="18">
      <c r="B3371" s="86"/>
    </row>
    <row r="3372" ht="18">
      <c r="B3372" s="86"/>
    </row>
    <row r="3373" ht="18">
      <c r="B3373" s="86"/>
    </row>
    <row r="3374" ht="18">
      <c r="B3374" s="86"/>
    </row>
    <row r="3375" ht="18">
      <c r="B3375" s="86"/>
    </row>
    <row r="3376" ht="18">
      <c r="B3376" s="86"/>
    </row>
    <row r="3377" ht="18">
      <c r="B3377" s="86"/>
    </row>
    <row r="3378" ht="18">
      <c r="B3378" s="86"/>
    </row>
    <row r="3379" ht="18">
      <c r="B3379" s="86"/>
    </row>
    <row r="3380" ht="18">
      <c r="B3380" s="86"/>
    </row>
    <row r="3381" ht="18">
      <c r="B3381" s="86"/>
    </row>
    <row r="3382" ht="18">
      <c r="B3382" s="86"/>
    </row>
    <row r="3383" ht="18">
      <c r="B3383" s="86"/>
    </row>
    <row r="3384" ht="18">
      <c r="B3384" s="86"/>
    </row>
    <row r="3385" ht="18">
      <c r="B3385" s="86"/>
    </row>
    <row r="3386" ht="18">
      <c r="B3386" s="86"/>
    </row>
    <row r="3387" ht="18">
      <c r="B3387" s="86"/>
    </row>
    <row r="3388" ht="18">
      <c r="B3388" s="86"/>
    </row>
    <row r="3389" ht="18">
      <c r="B3389" s="86"/>
    </row>
    <row r="3390" ht="18">
      <c r="B3390" s="86"/>
    </row>
    <row r="3391" ht="18">
      <c r="B3391" s="86"/>
    </row>
    <row r="3392" ht="18">
      <c r="B3392" s="86"/>
    </row>
    <row r="3393" ht="18">
      <c r="B3393" s="86"/>
    </row>
    <row r="3394" ht="18">
      <c r="B3394" s="86"/>
    </row>
    <row r="3395" ht="18">
      <c r="B3395" s="86"/>
    </row>
    <row r="3396" ht="18">
      <c r="B3396" s="86"/>
    </row>
    <row r="3397" ht="18">
      <c r="B3397" s="86"/>
    </row>
    <row r="3398" ht="18">
      <c r="B3398" s="86"/>
    </row>
    <row r="3399" ht="18">
      <c r="B3399" s="86"/>
    </row>
    <row r="3400" ht="18">
      <c r="B3400" s="86"/>
    </row>
    <row r="3401" ht="18">
      <c r="B3401" s="86"/>
    </row>
    <row r="3402" ht="18">
      <c r="B3402" s="86"/>
    </row>
    <row r="3403" ht="18">
      <c r="B3403" s="86"/>
    </row>
    <row r="3404" ht="18">
      <c r="B3404" s="86"/>
    </row>
    <row r="3405" ht="18">
      <c r="B3405" s="86"/>
    </row>
    <row r="3406" ht="18">
      <c r="B3406" s="86"/>
    </row>
    <row r="3407" ht="18">
      <c r="B3407" s="86"/>
    </row>
    <row r="3408" ht="18">
      <c r="B3408" s="86"/>
    </row>
    <row r="3409" ht="18">
      <c r="B3409" s="86"/>
    </row>
    <row r="3410" ht="18">
      <c r="B3410" s="86"/>
    </row>
    <row r="3411" ht="18">
      <c r="B3411" s="86"/>
    </row>
    <row r="3412" ht="18">
      <c r="B3412" s="86"/>
    </row>
    <row r="3413" ht="18">
      <c r="B3413" s="86"/>
    </row>
    <row r="3414" ht="18">
      <c r="B3414" s="86"/>
    </row>
    <row r="3415" ht="18">
      <c r="B3415" s="86"/>
    </row>
    <row r="3416" ht="18">
      <c r="B3416" s="86"/>
    </row>
    <row r="3417" ht="18">
      <c r="B3417" s="86"/>
    </row>
    <row r="3418" ht="18">
      <c r="B3418" s="86"/>
    </row>
    <row r="3419" ht="18">
      <c r="B3419" s="86"/>
    </row>
    <row r="3420" ht="18">
      <c r="B3420" s="86"/>
    </row>
    <row r="3421" ht="18">
      <c r="B3421" s="86"/>
    </row>
    <row r="3422" ht="18">
      <c r="B3422" s="86"/>
    </row>
    <row r="3423" ht="18">
      <c r="B3423" s="86"/>
    </row>
    <row r="3424" ht="18">
      <c r="B3424" s="86"/>
    </row>
    <row r="3425" ht="18">
      <c r="B3425" s="86"/>
    </row>
    <row r="3426" ht="18">
      <c r="B3426" s="86"/>
    </row>
    <row r="3427" ht="18">
      <c r="B3427" s="86"/>
    </row>
    <row r="3428" ht="18">
      <c r="B3428" s="86"/>
    </row>
    <row r="3429" ht="18">
      <c r="B3429" s="86"/>
    </row>
    <row r="3430" ht="18">
      <c r="B3430" s="86"/>
    </row>
    <row r="3431" ht="18">
      <c r="B3431" s="86"/>
    </row>
    <row r="3432" ht="18">
      <c r="B3432" s="86"/>
    </row>
    <row r="3433" ht="18">
      <c r="B3433" s="86"/>
    </row>
    <row r="3434" ht="18">
      <c r="B3434" s="86"/>
    </row>
    <row r="3435" ht="18">
      <c r="B3435" s="86"/>
    </row>
    <row r="3436" ht="18">
      <c r="B3436" s="86"/>
    </row>
    <row r="3437" ht="18">
      <c r="B3437" s="86"/>
    </row>
    <row r="3438" ht="18">
      <c r="B3438" s="86"/>
    </row>
    <row r="3439" ht="18">
      <c r="B3439" s="86"/>
    </row>
    <row r="3440" ht="18">
      <c r="B3440" s="86"/>
    </row>
    <row r="3441" ht="18">
      <c r="B3441" s="86"/>
    </row>
    <row r="3442" ht="18">
      <c r="B3442" s="86"/>
    </row>
    <row r="3443" ht="18">
      <c r="B3443" s="86"/>
    </row>
    <row r="3444" ht="18">
      <c r="B3444" s="86"/>
    </row>
    <row r="3445" ht="18">
      <c r="B3445" s="86"/>
    </row>
    <row r="3446" ht="18">
      <c r="B3446" s="86"/>
    </row>
    <row r="3447" ht="18">
      <c r="B3447" s="86"/>
    </row>
    <row r="3448" ht="18">
      <c r="B3448" s="86"/>
    </row>
    <row r="3449" ht="18">
      <c r="B3449" s="86"/>
    </row>
    <row r="3450" ht="18">
      <c r="B3450" s="86"/>
    </row>
    <row r="3451" ht="18">
      <c r="B3451" s="86"/>
    </row>
    <row r="3452" ht="18">
      <c r="B3452" s="86"/>
    </row>
    <row r="3453" ht="18">
      <c r="B3453" s="86"/>
    </row>
    <row r="3454" ht="18">
      <c r="B3454" s="86"/>
    </row>
    <row r="3455" ht="18">
      <c r="B3455" s="86"/>
    </row>
    <row r="3456" ht="18">
      <c r="B3456" s="86"/>
    </row>
    <row r="3457" ht="18">
      <c r="B3457" s="86"/>
    </row>
    <row r="3458" ht="18">
      <c r="B3458" s="86"/>
    </row>
    <row r="3459" ht="18">
      <c r="B3459" s="86"/>
    </row>
    <row r="3460" ht="18">
      <c r="B3460" s="86"/>
    </row>
    <row r="3461" ht="18">
      <c r="B3461" s="86"/>
    </row>
    <row r="3462" ht="18">
      <c r="B3462" s="86"/>
    </row>
    <row r="3463" ht="18">
      <c r="B3463" s="86"/>
    </row>
    <row r="3464" ht="18">
      <c r="B3464" s="86"/>
    </row>
    <row r="3465" ht="18">
      <c r="B3465" s="86"/>
    </row>
    <row r="3466" ht="18">
      <c r="B3466" s="86"/>
    </row>
    <row r="3467" ht="18">
      <c r="B3467" s="86"/>
    </row>
    <row r="3468" ht="18">
      <c r="B3468" s="86"/>
    </row>
    <row r="3469" ht="18">
      <c r="B3469" s="86"/>
    </row>
    <row r="3470" ht="18">
      <c r="B3470" s="86"/>
    </row>
    <row r="3471" ht="18">
      <c r="B3471" s="86"/>
    </row>
    <row r="3472" ht="18">
      <c r="B3472" s="86"/>
    </row>
    <row r="3473" ht="18">
      <c r="B3473" s="86"/>
    </row>
    <row r="3474" ht="18">
      <c r="B3474" s="86"/>
    </row>
    <row r="3475" ht="18">
      <c r="B3475" s="86"/>
    </row>
    <row r="3476" ht="18">
      <c r="B3476" s="86"/>
    </row>
    <row r="3477" ht="18">
      <c r="B3477" s="86"/>
    </row>
    <row r="3478" ht="18">
      <c r="B3478" s="86"/>
    </row>
    <row r="3479" ht="18">
      <c r="B3479" s="86"/>
    </row>
    <row r="3480" ht="18">
      <c r="B3480" s="86"/>
    </row>
    <row r="3481" ht="18">
      <c r="B3481" s="86"/>
    </row>
    <row r="3482" ht="18">
      <c r="B3482" s="86"/>
    </row>
    <row r="3483" ht="18">
      <c r="B3483" s="86"/>
    </row>
    <row r="3484" ht="18">
      <c r="B3484" s="86"/>
    </row>
    <row r="3485" ht="18">
      <c r="B3485" s="86"/>
    </row>
    <row r="3486" ht="18">
      <c r="B3486" s="86"/>
    </row>
    <row r="3487" ht="18">
      <c r="B3487" s="86"/>
    </row>
    <row r="3488" ht="18">
      <c r="B3488" s="86"/>
    </row>
    <row r="3489" ht="18">
      <c r="B3489" s="86"/>
    </row>
    <row r="3490" ht="18">
      <c r="B3490" s="86"/>
    </row>
    <row r="3491" ht="18">
      <c r="B3491" s="86"/>
    </row>
    <row r="3492" ht="18">
      <c r="B3492" s="86"/>
    </row>
    <row r="3493" ht="18">
      <c r="B3493" s="86"/>
    </row>
    <row r="3494" ht="18">
      <c r="B3494" s="86"/>
    </row>
    <row r="3495" ht="18">
      <c r="B3495" s="86"/>
    </row>
    <row r="3496" ht="18">
      <c r="B3496" s="86"/>
    </row>
    <row r="3497" ht="18">
      <c r="B3497" s="86"/>
    </row>
    <row r="3498" ht="18">
      <c r="B3498" s="86"/>
    </row>
    <row r="3499" ht="18">
      <c r="B3499" s="86"/>
    </row>
    <row r="3500" ht="18">
      <c r="B3500" s="86"/>
    </row>
    <row r="3501" ht="18">
      <c r="B3501" s="86"/>
    </row>
    <row r="3502" ht="18">
      <c r="B3502" s="86"/>
    </row>
    <row r="3503" ht="18">
      <c r="B3503" s="86"/>
    </row>
    <row r="3504" ht="18">
      <c r="B3504" s="86"/>
    </row>
    <row r="3505" ht="18">
      <c r="B3505" s="86"/>
    </row>
    <row r="3506" ht="18">
      <c r="B3506" s="86"/>
    </row>
    <row r="3507" ht="18">
      <c r="B3507" s="86"/>
    </row>
    <row r="3508" ht="18">
      <c r="B3508" s="86"/>
    </row>
    <row r="3509" ht="18">
      <c r="B3509" s="86"/>
    </row>
    <row r="3510" ht="18">
      <c r="B3510" s="86"/>
    </row>
    <row r="3511" ht="18">
      <c r="B3511" s="86"/>
    </row>
    <row r="3512" ht="18">
      <c r="B3512" s="86"/>
    </row>
    <row r="3513" ht="18">
      <c r="B3513" s="86"/>
    </row>
    <row r="3514" ht="18">
      <c r="B3514" s="86"/>
    </row>
    <row r="3515" ht="18">
      <c r="B3515" s="86"/>
    </row>
    <row r="3516" ht="18">
      <c r="B3516" s="86"/>
    </row>
    <row r="3517" ht="18">
      <c r="B3517" s="86"/>
    </row>
    <row r="3518" ht="18">
      <c r="B3518" s="86"/>
    </row>
    <row r="3519" ht="18">
      <c r="B3519" s="86"/>
    </row>
    <row r="3520" ht="18">
      <c r="B3520" s="86"/>
    </row>
    <row r="3521" ht="18">
      <c r="B3521" s="86"/>
    </row>
    <row r="3522" ht="18">
      <c r="B3522" s="86"/>
    </row>
    <row r="3523" ht="18">
      <c r="B3523" s="86"/>
    </row>
    <row r="3524" ht="18">
      <c r="B3524" s="86"/>
    </row>
    <row r="3525" ht="18">
      <c r="B3525" s="86"/>
    </row>
    <row r="3526" ht="18">
      <c r="B3526" s="86"/>
    </row>
    <row r="3527" ht="18">
      <c r="B3527" s="86"/>
    </row>
    <row r="3528" ht="18">
      <c r="B3528" s="86"/>
    </row>
    <row r="3529" ht="18">
      <c r="B3529" s="86"/>
    </row>
    <row r="3530" ht="18">
      <c r="B3530" s="86"/>
    </row>
    <row r="3531" ht="18">
      <c r="B3531" s="86"/>
    </row>
    <row r="3532" ht="18">
      <c r="B3532" s="86"/>
    </row>
    <row r="3533" ht="18">
      <c r="B3533" s="86"/>
    </row>
    <row r="3534" ht="18">
      <c r="B3534" s="86"/>
    </row>
    <row r="3535" ht="18">
      <c r="B3535" s="86"/>
    </row>
    <row r="3536" ht="18">
      <c r="B3536" s="86"/>
    </row>
    <row r="3537" ht="18">
      <c r="B3537" s="86"/>
    </row>
    <row r="3538" ht="18">
      <c r="B3538" s="86"/>
    </row>
    <row r="3539" ht="18">
      <c r="B3539" s="86"/>
    </row>
    <row r="3540" ht="18">
      <c r="B3540" s="86"/>
    </row>
    <row r="3541" ht="18">
      <c r="B3541" s="86"/>
    </row>
    <row r="3542" ht="18">
      <c r="B3542" s="86"/>
    </row>
    <row r="3543" ht="18">
      <c r="B3543" s="86"/>
    </row>
    <row r="3544" ht="18">
      <c r="B3544" s="86"/>
    </row>
    <row r="3545" ht="18">
      <c r="B3545" s="86"/>
    </row>
    <row r="3546" ht="18">
      <c r="B3546" s="86"/>
    </row>
    <row r="3547" ht="18">
      <c r="B3547" s="86"/>
    </row>
    <row r="3548" ht="18">
      <c r="B3548" s="86"/>
    </row>
    <row r="3549" ht="18">
      <c r="B3549" s="86"/>
    </row>
    <row r="3550" ht="18">
      <c r="B3550" s="86"/>
    </row>
    <row r="3551" ht="18">
      <c r="B3551" s="86"/>
    </row>
    <row r="3552" ht="18">
      <c r="B3552" s="86"/>
    </row>
    <row r="3553" ht="18">
      <c r="B3553" s="86"/>
    </row>
    <row r="3554" ht="18">
      <c r="B3554" s="86"/>
    </row>
    <row r="3555" ht="18">
      <c r="B3555" s="86"/>
    </row>
    <row r="3556" ht="18">
      <c r="B3556" s="86"/>
    </row>
    <row r="3557" ht="18">
      <c r="B3557" s="86"/>
    </row>
    <row r="3558" ht="18">
      <c r="B3558" s="86"/>
    </row>
    <row r="3559" ht="18">
      <c r="B3559" s="86"/>
    </row>
    <row r="3560" ht="18">
      <c r="B3560" s="86"/>
    </row>
    <row r="3561" ht="18">
      <c r="B3561" s="86"/>
    </row>
    <row r="3562" ht="18">
      <c r="B3562" s="86"/>
    </row>
    <row r="3563" ht="18">
      <c r="B3563" s="86"/>
    </row>
    <row r="3564" ht="18">
      <c r="B3564" s="86"/>
    </row>
    <row r="3565" ht="18">
      <c r="B3565" s="86"/>
    </row>
    <row r="3566" ht="18">
      <c r="B3566" s="86"/>
    </row>
    <row r="3567" ht="18">
      <c r="B3567" s="86"/>
    </row>
    <row r="3568" ht="18">
      <c r="B3568" s="86"/>
    </row>
    <row r="3569" ht="18">
      <c r="B3569" s="86"/>
    </row>
    <row r="3570" ht="18">
      <c r="B3570" s="86"/>
    </row>
    <row r="3571" ht="18">
      <c r="B3571" s="86"/>
    </row>
    <row r="3572" ht="18">
      <c r="B3572" s="86"/>
    </row>
    <row r="3573" ht="18">
      <c r="B3573" s="86"/>
    </row>
    <row r="3574" ht="18">
      <c r="B3574" s="86"/>
    </row>
    <row r="3575" ht="18">
      <c r="B3575" s="86"/>
    </row>
    <row r="3576" ht="18">
      <c r="B3576" s="86"/>
    </row>
    <row r="3577" ht="18">
      <c r="B3577" s="86"/>
    </row>
    <row r="3578" ht="18">
      <c r="B3578" s="86"/>
    </row>
    <row r="3579" ht="18">
      <c r="B3579" s="86"/>
    </row>
    <row r="3580" ht="18">
      <c r="B3580" s="86"/>
    </row>
    <row r="3581" ht="18">
      <c r="B3581" s="86"/>
    </row>
    <row r="3582" ht="18">
      <c r="B3582" s="86"/>
    </row>
    <row r="3583" ht="18">
      <c r="B3583" s="86"/>
    </row>
    <row r="3584" ht="18">
      <c r="B3584" s="86"/>
    </row>
    <row r="3585" ht="18">
      <c r="B3585" s="86"/>
    </row>
    <row r="3586" ht="18">
      <c r="B3586" s="86"/>
    </row>
    <row r="3587" ht="18">
      <c r="B3587" s="86"/>
    </row>
    <row r="3588" ht="18">
      <c r="B3588" s="86"/>
    </row>
    <row r="3589" ht="18">
      <c r="B3589" s="86"/>
    </row>
    <row r="3590" ht="18">
      <c r="B3590" s="86"/>
    </row>
    <row r="3591" ht="18">
      <c r="B3591" s="86"/>
    </row>
    <row r="3592" ht="18">
      <c r="B3592" s="86"/>
    </row>
    <row r="3593" ht="18">
      <c r="B3593" s="86"/>
    </row>
    <row r="3594" ht="18">
      <c r="B3594" s="86"/>
    </row>
    <row r="3595" ht="18">
      <c r="B3595" s="86"/>
    </row>
    <row r="3596" ht="18">
      <c r="B3596" s="86"/>
    </row>
    <row r="3597" ht="18">
      <c r="B3597" s="86"/>
    </row>
    <row r="3598" ht="18">
      <c r="B3598" s="86"/>
    </row>
    <row r="3599" ht="18">
      <c r="B3599" s="86"/>
    </row>
    <row r="3600" ht="18">
      <c r="B3600" s="86"/>
    </row>
    <row r="3601" ht="18">
      <c r="B3601" s="86"/>
    </row>
    <row r="3602" ht="18">
      <c r="B3602" s="86"/>
    </row>
    <row r="3603" ht="18">
      <c r="B3603" s="86"/>
    </row>
    <row r="3604" ht="18">
      <c r="B3604" s="86"/>
    </row>
    <row r="3605" ht="18">
      <c r="B3605" s="86"/>
    </row>
    <row r="3606" ht="18">
      <c r="B3606" s="86"/>
    </row>
    <row r="3607" ht="18">
      <c r="B3607" s="86"/>
    </row>
    <row r="3608" ht="18">
      <c r="B3608" s="86"/>
    </row>
    <row r="3609" ht="18">
      <c r="B3609" s="86"/>
    </row>
    <row r="3610" ht="18">
      <c r="B3610" s="86"/>
    </row>
    <row r="3611" ht="18">
      <c r="B3611" s="86"/>
    </row>
    <row r="3612" ht="18">
      <c r="B3612" s="86"/>
    </row>
    <row r="3613" ht="18">
      <c r="B3613" s="86"/>
    </row>
    <row r="3614" ht="18">
      <c r="B3614" s="86"/>
    </row>
    <row r="3615" ht="18">
      <c r="B3615" s="86"/>
    </row>
    <row r="3616" ht="18">
      <c r="B3616" s="86"/>
    </row>
    <row r="3617" ht="18">
      <c r="B3617" s="86"/>
    </row>
    <row r="3618" ht="18">
      <c r="B3618" s="86"/>
    </row>
    <row r="3619" ht="18">
      <c r="B3619" s="86"/>
    </row>
    <row r="3620" ht="18">
      <c r="B3620" s="86"/>
    </row>
    <row r="3621" ht="18">
      <c r="B3621" s="86"/>
    </row>
    <row r="3622" ht="18">
      <c r="B3622" s="86"/>
    </row>
    <row r="3623" ht="18">
      <c r="B3623" s="86"/>
    </row>
    <row r="3624" ht="18">
      <c r="B3624" s="86"/>
    </row>
    <row r="3625" ht="18">
      <c r="B3625" s="86"/>
    </row>
    <row r="3626" ht="18">
      <c r="B3626" s="86"/>
    </row>
    <row r="3627" ht="18">
      <c r="B3627" s="86"/>
    </row>
    <row r="3628" ht="18">
      <c r="B3628" s="86"/>
    </row>
    <row r="3629" ht="18">
      <c r="B3629" s="86"/>
    </row>
    <row r="3630" ht="18">
      <c r="B3630" s="86"/>
    </row>
    <row r="3631" ht="18">
      <c r="B3631" s="86"/>
    </row>
    <row r="3632" ht="18">
      <c r="B3632" s="86"/>
    </row>
    <row r="3633" ht="18">
      <c r="B3633" s="86"/>
    </row>
    <row r="3634" ht="18">
      <c r="B3634" s="86"/>
    </row>
    <row r="3635" ht="18">
      <c r="B3635" s="86"/>
    </row>
    <row r="3636" ht="18">
      <c r="B3636" s="86"/>
    </row>
    <row r="3637" ht="18">
      <c r="B3637" s="86"/>
    </row>
    <row r="3638" ht="18">
      <c r="B3638" s="86"/>
    </row>
    <row r="3639" ht="18">
      <c r="B3639" s="86"/>
    </row>
    <row r="3640" ht="18">
      <c r="B3640" s="86"/>
    </row>
    <row r="3641" ht="18">
      <c r="B3641" s="86"/>
    </row>
    <row r="3642" ht="18">
      <c r="B3642" s="86"/>
    </row>
    <row r="3643" ht="18">
      <c r="B3643" s="86"/>
    </row>
    <row r="3644" ht="18">
      <c r="B3644" s="86"/>
    </row>
    <row r="3645" ht="18">
      <c r="B3645" s="86"/>
    </row>
    <row r="3646" ht="18">
      <c r="B3646" s="86"/>
    </row>
    <row r="3647" ht="18">
      <c r="B3647" s="86"/>
    </row>
    <row r="3648" ht="18">
      <c r="B3648" s="86"/>
    </row>
    <row r="3649" ht="18">
      <c r="B3649" s="86"/>
    </row>
    <row r="3650" ht="18">
      <c r="B3650" s="86"/>
    </row>
    <row r="3651" ht="18">
      <c r="B3651" s="86"/>
    </row>
    <row r="3652" ht="18">
      <c r="B3652" s="86"/>
    </row>
    <row r="3653" ht="18">
      <c r="B3653" s="86"/>
    </row>
    <row r="3654" ht="18">
      <c r="B3654" s="86"/>
    </row>
    <row r="3655" ht="18">
      <c r="B3655" s="86"/>
    </row>
    <row r="3656" ht="18">
      <c r="B3656" s="86"/>
    </row>
    <row r="3657" ht="18">
      <c r="B3657" s="86"/>
    </row>
    <row r="3658" ht="18">
      <c r="B3658" s="86"/>
    </row>
    <row r="3659" ht="18">
      <c r="B3659" s="86"/>
    </row>
    <row r="3660" ht="18">
      <c r="B3660" s="86"/>
    </row>
    <row r="3661" ht="18">
      <c r="B3661" s="86"/>
    </row>
    <row r="3662" ht="18">
      <c r="B3662" s="86"/>
    </row>
    <row r="3663" ht="18">
      <c r="B3663" s="86"/>
    </row>
    <row r="3664" ht="18">
      <c r="B3664" s="86"/>
    </row>
    <row r="3665" ht="18">
      <c r="B3665" s="86"/>
    </row>
    <row r="3666" ht="18">
      <c r="B3666" s="86"/>
    </row>
    <row r="3667" ht="18">
      <c r="B3667" s="86"/>
    </row>
    <row r="3668" ht="18">
      <c r="B3668" s="86"/>
    </row>
    <row r="3669" ht="18">
      <c r="B3669" s="86"/>
    </row>
    <row r="3670" ht="18">
      <c r="B3670" s="86"/>
    </row>
    <row r="3671" ht="18">
      <c r="B3671" s="86"/>
    </row>
    <row r="3672" ht="18">
      <c r="B3672" s="86"/>
    </row>
    <row r="3673" ht="18">
      <c r="B3673" s="86"/>
    </row>
    <row r="3674" ht="18">
      <c r="B3674" s="86"/>
    </row>
    <row r="3675" ht="18">
      <c r="B3675" s="86"/>
    </row>
    <row r="3676" ht="18">
      <c r="B3676" s="86"/>
    </row>
    <row r="3677" ht="18">
      <c r="B3677" s="86"/>
    </row>
    <row r="3678" ht="18">
      <c r="B3678" s="86"/>
    </row>
    <row r="3679" ht="18">
      <c r="B3679" s="86"/>
    </row>
    <row r="3680" ht="18">
      <c r="B3680" s="86"/>
    </row>
    <row r="3681" ht="18">
      <c r="B3681" s="86"/>
    </row>
    <row r="3682" ht="18">
      <c r="B3682" s="86"/>
    </row>
    <row r="3683" ht="18">
      <c r="B3683" s="86"/>
    </row>
    <row r="3684" ht="18">
      <c r="B3684" s="86"/>
    </row>
    <row r="3685" ht="18">
      <c r="B3685" s="86"/>
    </row>
    <row r="3686" ht="18">
      <c r="B3686" s="86"/>
    </row>
    <row r="3687" ht="18">
      <c r="B3687" s="86"/>
    </row>
    <row r="3688" ht="18">
      <c r="B3688" s="86"/>
    </row>
    <row r="3689" ht="18">
      <c r="B3689" s="86"/>
    </row>
    <row r="3690" ht="18">
      <c r="B3690" s="86"/>
    </row>
    <row r="3691" ht="18">
      <c r="B3691" s="86"/>
    </row>
    <row r="3692" ht="18">
      <c r="B3692" s="86"/>
    </row>
    <row r="3693" ht="18">
      <c r="B3693" s="86"/>
    </row>
    <row r="3694" ht="18">
      <c r="B3694" s="86"/>
    </row>
    <row r="3695" ht="18">
      <c r="B3695" s="86"/>
    </row>
    <row r="3696" ht="18">
      <c r="B3696" s="86"/>
    </row>
    <row r="3697" ht="18">
      <c r="B3697" s="86"/>
    </row>
    <row r="3698" ht="18">
      <c r="B3698" s="86"/>
    </row>
    <row r="3699" ht="18">
      <c r="B3699" s="86"/>
    </row>
    <row r="3700" ht="18">
      <c r="B3700" s="86"/>
    </row>
    <row r="3701" ht="18">
      <c r="B3701" s="86"/>
    </row>
    <row r="3702" ht="18">
      <c r="B3702" s="86"/>
    </row>
    <row r="3703" ht="18">
      <c r="B3703" s="86"/>
    </row>
    <row r="3704" ht="18">
      <c r="B3704" s="86"/>
    </row>
    <row r="3705" ht="18">
      <c r="B3705" s="86"/>
    </row>
    <row r="3706" ht="18">
      <c r="B3706" s="86"/>
    </row>
    <row r="3707" ht="18">
      <c r="B3707" s="86"/>
    </row>
    <row r="3708" ht="18">
      <c r="B3708" s="86"/>
    </row>
    <row r="3709" ht="18">
      <c r="B3709" s="86"/>
    </row>
    <row r="3710" ht="18">
      <c r="B3710" s="86"/>
    </row>
    <row r="3711" ht="18">
      <c r="B3711" s="86"/>
    </row>
    <row r="3712" ht="18">
      <c r="B3712" s="86"/>
    </row>
    <row r="3713" ht="18">
      <c r="B3713" s="86"/>
    </row>
    <row r="3714" ht="18">
      <c r="B3714" s="86"/>
    </row>
    <row r="3715" ht="18">
      <c r="B3715" s="86"/>
    </row>
    <row r="3716" ht="18">
      <c r="B3716" s="86"/>
    </row>
    <row r="3717" ht="18">
      <c r="B3717" s="86"/>
    </row>
    <row r="3718" ht="18">
      <c r="B3718" s="86"/>
    </row>
    <row r="3719" ht="18">
      <c r="B3719" s="86"/>
    </row>
    <row r="3720" ht="18">
      <c r="B3720" s="86"/>
    </row>
    <row r="3721" ht="18">
      <c r="B3721" s="86"/>
    </row>
    <row r="3722" ht="18">
      <c r="B3722" s="86"/>
    </row>
    <row r="3723" ht="18">
      <c r="B3723" s="86"/>
    </row>
    <row r="3724" ht="18">
      <c r="B3724" s="86"/>
    </row>
    <row r="3725" ht="18">
      <c r="B3725" s="86"/>
    </row>
    <row r="3726" ht="18">
      <c r="B3726" s="86"/>
    </row>
    <row r="3727" ht="18">
      <c r="B3727" s="86"/>
    </row>
    <row r="3728" ht="18">
      <c r="B3728" s="86"/>
    </row>
    <row r="3729" ht="18">
      <c r="B3729" s="86"/>
    </row>
    <row r="3730" ht="18">
      <c r="B3730" s="86"/>
    </row>
    <row r="3731" ht="18">
      <c r="B3731" s="86"/>
    </row>
    <row r="3732" ht="18">
      <c r="B3732" s="86"/>
    </row>
    <row r="3733" ht="18">
      <c r="B3733" s="86"/>
    </row>
    <row r="3734" ht="18">
      <c r="B3734" s="86"/>
    </row>
    <row r="3735" ht="18">
      <c r="B3735" s="86"/>
    </row>
    <row r="3736" ht="18">
      <c r="B3736" s="86"/>
    </row>
    <row r="3737" ht="18">
      <c r="B3737" s="86"/>
    </row>
    <row r="3738" ht="18">
      <c r="B3738" s="86"/>
    </row>
    <row r="3739" ht="18">
      <c r="B3739" s="86"/>
    </row>
    <row r="3740" ht="18">
      <c r="B3740" s="86"/>
    </row>
    <row r="3741" ht="18">
      <c r="B3741" s="86"/>
    </row>
    <row r="3742" ht="18">
      <c r="B3742" s="86"/>
    </row>
    <row r="3743" ht="18">
      <c r="B3743" s="86"/>
    </row>
    <row r="3744" ht="18">
      <c r="B3744" s="86"/>
    </row>
    <row r="3745" ht="18">
      <c r="B3745" s="86"/>
    </row>
    <row r="3746" ht="18">
      <c r="B3746" s="86"/>
    </row>
    <row r="3747" ht="18">
      <c r="B3747" s="86"/>
    </row>
    <row r="3748" ht="18">
      <c r="B3748" s="86"/>
    </row>
    <row r="3749" ht="18">
      <c r="B3749" s="86"/>
    </row>
    <row r="3750" ht="18">
      <c r="B3750" s="86"/>
    </row>
    <row r="3751" ht="18">
      <c r="B3751" s="86"/>
    </row>
    <row r="3752" ht="18">
      <c r="B3752" s="86"/>
    </row>
    <row r="3753" ht="18">
      <c r="B3753" s="86"/>
    </row>
    <row r="3754" ht="18">
      <c r="B3754" s="86"/>
    </row>
    <row r="3755" ht="18">
      <c r="B3755" s="86"/>
    </row>
    <row r="3756" ht="18">
      <c r="B3756" s="86"/>
    </row>
    <row r="3757" ht="18">
      <c r="B3757" s="86"/>
    </row>
    <row r="3758" ht="18">
      <c r="B3758" s="86"/>
    </row>
    <row r="3759" ht="18">
      <c r="B3759" s="86"/>
    </row>
    <row r="3760" ht="18">
      <c r="B3760" s="86"/>
    </row>
    <row r="3761" ht="18">
      <c r="B3761" s="86"/>
    </row>
    <row r="3762" ht="18">
      <c r="B3762" s="86"/>
    </row>
    <row r="3763" ht="18">
      <c r="B3763" s="86"/>
    </row>
    <row r="3764" ht="18">
      <c r="B3764" s="86"/>
    </row>
    <row r="3765" ht="18">
      <c r="B3765" s="86"/>
    </row>
    <row r="3766" ht="18">
      <c r="B3766" s="86"/>
    </row>
    <row r="3767" ht="18">
      <c r="B3767" s="86"/>
    </row>
    <row r="3768" ht="18">
      <c r="B3768" s="86"/>
    </row>
    <row r="3769" ht="18">
      <c r="B3769" s="86"/>
    </row>
    <row r="3770" ht="18">
      <c r="B3770" s="86"/>
    </row>
    <row r="3771" ht="18">
      <c r="B3771" s="86"/>
    </row>
    <row r="3772" ht="18">
      <c r="B3772" s="86"/>
    </row>
    <row r="3773" ht="18">
      <c r="B3773" s="86"/>
    </row>
    <row r="3774" ht="18">
      <c r="B3774" s="86"/>
    </row>
    <row r="3775" ht="18">
      <c r="B3775" s="86"/>
    </row>
    <row r="3776" ht="18">
      <c r="B3776" s="86"/>
    </row>
    <row r="3777" ht="18">
      <c r="B3777" s="86"/>
    </row>
    <row r="3778" ht="18">
      <c r="B3778" s="86"/>
    </row>
    <row r="3779" ht="18">
      <c r="B3779" s="86"/>
    </row>
    <row r="3780" ht="18">
      <c r="B3780" s="86"/>
    </row>
    <row r="3781" ht="18">
      <c r="B3781" s="86"/>
    </row>
    <row r="3782" ht="18">
      <c r="B3782" s="86"/>
    </row>
    <row r="3783" ht="18">
      <c r="B3783" s="86"/>
    </row>
    <row r="3784" ht="18">
      <c r="B3784" s="86"/>
    </row>
    <row r="3785" ht="18">
      <c r="B3785" s="86"/>
    </row>
    <row r="3786" ht="18">
      <c r="B3786" s="86"/>
    </row>
    <row r="3787" ht="18">
      <c r="B3787" s="86"/>
    </row>
    <row r="3788" ht="18">
      <c r="B3788" s="86"/>
    </row>
    <row r="3789" ht="18">
      <c r="B3789" s="86"/>
    </row>
    <row r="3790" ht="18">
      <c r="B3790" s="86"/>
    </row>
    <row r="3791" ht="18">
      <c r="B3791" s="86"/>
    </row>
    <row r="3792" ht="18">
      <c r="B3792" s="86"/>
    </row>
    <row r="3793" ht="18">
      <c r="B3793" s="86"/>
    </row>
    <row r="3794" ht="18">
      <c r="B3794" s="86"/>
    </row>
    <row r="3795" ht="18">
      <c r="B3795" s="86"/>
    </row>
    <row r="3796" ht="18">
      <c r="B3796" s="86"/>
    </row>
    <row r="3797" ht="18">
      <c r="B3797" s="86"/>
    </row>
    <row r="3798" ht="18">
      <c r="B3798" s="86"/>
    </row>
    <row r="3799" ht="18">
      <c r="B3799" s="86"/>
    </row>
    <row r="3800" ht="18">
      <c r="B3800" s="86"/>
    </row>
    <row r="3801" ht="18">
      <c r="B3801" s="86"/>
    </row>
    <row r="3802" ht="18">
      <c r="B3802" s="86"/>
    </row>
    <row r="3803" ht="18">
      <c r="B3803" s="86"/>
    </row>
    <row r="3804" ht="18">
      <c r="B3804" s="86"/>
    </row>
    <row r="3805" ht="18">
      <c r="B3805" s="86"/>
    </row>
    <row r="3806" ht="18">
      <c r="B3806" s="86"/>
    </row>
    <row r="3807" ht="18">
      <c r="B3807" s="86"/>
    </row>
    <row r="3808" ht="18">
      <c r="B3808" s="86"/>
    </row>
    <row r="3809" ht="18">
      <c r="B3809" s="86"/>
    </row>
    <row r="3810" ht="18">
      <c r="B3810" s="86"/>
    </row>
    <row r="3811" ht="18">
      <c r="B3811" s="86"/>
    </row>
    <row r="3812" ht="18">
      <c r="B3812" s="86"/>
    </row>
    <row r="3813" ht="18">
      <c r="B3813" s="86"/>
    </row>
    <row r="3814" ht="18">
      <c r="B3814" s="86"/>
    </row>
    <row r="3815" ht="18">
      <c r="B3815" s="86"/>
    </row>
    <row r="3816" ht="18">
      <c r="B3816" s="86"/>
    </row>
    <row r="3817" ht="18">
      <c r="B3817" s="86"/>
    </row>
    <row r="3818" ht="18">
      <c r="B3818" s="86"/>
    </row>
    <row r="3819" ht="18">
      <c r="B3819" s="86"/>
    </row>
    <row r="3820" ht="18">
      <c r="B3820" s="86"/>
    </row>
    <row r="3821" ht="18">
      <c r="B3821" s="86"/>
    </row>
    <row r="3822" ht="18">
      <c r="B3822" s="86"/>
    </row>
    <row r="3823" ht="18">
      <c r="B3823" s="86"/>
    </row>
    <row r="3824" ht="18">
      <c r="B3824" s="86"/>
    </row>
    <row r="3825" ht="18">
      <c r="B3825" s="86"/>
    </row>
    <row r="3826" ht="18">
      <c r="B3826" s="86"/>
    </row>
    <row r="3827" ht="18">
      <c r="B3827" s="86"/>
    </row>
    <row r="3828" ht="18">
      <c r="B3828" s="86"/>
    </row>
    <row r="3829" ht="18">
      <c r="B3829" s="86"/>
    </row>
    <row r="3830" ht="18">
      <c r="B3830" s="86"/>
    </row>
    <row r="3831" ht="18">
      <c r="B3831" s="86"/>
    </row>
    <row r="3832" ht="18">
      <c r="B3832" s="86"/>
    </row>
    <row r="3833" ht="18">
      <c r="B3833" s="86"/>
    </row>
    <row r="3834" ht="18">
      <c r="B3834" s="86"/>
    </row>
    <row r="3835" ht="18">
      <c r="B3835" s="86"/>
    </row>
    <row r="3836" ht="18">
      <c r="B3836" s="86"/>
    </row>
    <row r="3837" ht="18">
      <c r="B3837" s="86"/>
    </row>
    <row r="3838" ht="18">
      <c r="B3838" s="86"/>
    </row>
    <row r="3839" ht="18">
      <c r="B3839" s="86"/>
    </row>
    <row r="3840" ht="18">
      <c r="B3840" s="86"/>
    </row>
    <row r="3841" ht="18">
      <c r="B3841" s="86"/>
    </row>
    <row r="3842" ht="18">
      <c r="B3842" s="86"/>
    </row>
    <row r="3843" ht="18">
      <c r="B3843" s="86"/>
    </row>
    <row r="3844" ht="18">
      <c r="B3844" s="86"/>
    </row>
    <row r="3845" ht="18">
      <c r="B3845" s="86"/>
    </row>
    <row r="3846" ht="18">
      <c r="B3846" s="86"/>
    </row>
    <row r="3847" ht="18">
      <c r="B3847" s="86"/>
    </row>
    <row r="3848" ht="18">
      <c r="B3848" s="86"/>
    </row>
    <row r="3849" ht="18">
      <c r="B3849" s="86"/>
    </row>
    <row r="3850" ht="18">
      <c r="B3850" s="86"/>
    </row>
    <row r="3851" ht="18">
      <c r="B3851" s="86"/>
    </row>
    <row r="3852" ht="18">
      <c r="B3852" s="86"/>
    </row>
    <row r="3853" ht="18">
      <c r="B3853" s="86"/>
    </row>
    <row r="3854" ht="18">
      <c r="B3854" s="86"/>
    </row>
    <row r="3855" ht="18">
      <c r="B3855" s="86"/>
    </row>
    <row r="3856" ht="18">
      <c r="B3856" s="86"/>
    </row>
    <row r="3857" ht="18">
      <c r="B3857" s="86"/>
    </row>
    <row r="3858" ht="18">
      <c r="B3858" s="86"/>
    </row>
    <row r="3859" ht="18">
      <c r="B3859" s="86"/>
    </row>
    <row r="3860" ht="18">
      <c r="B3860" s="86"/>
    </row>
    <row r="3861" ht="18">
      <c r="B3861" s="86"/>
    </row>
    <row r="3862" ht="18">
      <c r="B3862" s="86"/>
    </row>
    <row r="3863" ht="18">
      <c r="B3863" s="86"/>
    </row>
    <row r="3864" ht="18">
      <c r="B3864" s="86"/>
    </row>
    <row r="3865" ht="18">
      <c r="B3865" s="86"/>
    </row>
    <row r="3866" ht="18">
      <c r="B3866" s="86"/>
    </row>
    <row r="3867" ht="18">
      <c r="B3867" s="86"/>
    </row>
    <row r="3868" ht="18">
      <c r="B3868" s="86"/>
    </row>
    <row r="3869" ht="18">
      <c r="B3869" s="86"/>
    </row>
    <row r="3870" ht="18">
      <c r="B3870" s="86"/>
    </row>
    <row r="3871" ht="18">
      <c r="B3871" s="86"/>
    </row>
    <row r="3872" ht="18">
      <c r="B3872" s="86"/>
    </row>
    <row r="3873" ht="18">
      <c r="B3873" s="86"/>
    </row>
    <row r="3874" ht="18">
      <c r="B3874" s="86"/>
    </row>
    <row r="3875" ht="18">
      <c r="B3875" s="86"/>
    </row>
    <row r="3876" ht="18">
      <c r="B3876" s="86"/>
    </row>
    <row r="3877" ht="18">
      <c r="B3877" s="86"/>
    </row>
    <row r="3878" ht="18">
      <c r="B3878" s="86"/>
    </row>
    <row r="3879" ht="18">
      <c r="B3879" s="86"/>
    </row>
    <row r="3880" ht="18">
      <c r="B3880" s="86"/>
    </row>
    <row r="3881" ht="18">
      <c r="B3881" s="86"/>
    </row>
    <row r="3882" ht="18">
      <c r="B3882" s="86"/>
    </row>
    <row r="3883" ht="18">
      <c r="B3883" s="86"/>
    </row>
    <row r="3884" ht="18">
      <c r="B3884" s="86"/>
    </row>
    <row r="3885" ht="18">
      <c r="B3885" s="86"/>
    </row>
    <row r="3886" ht="18">
      <c r="B3886" s="86"/>
    </row>
    <row r="3887" ht="18">
      <c r="B3887" s="86"/>
    </row>
    <row r="3888" ht="18">
      <c r="B3888" s="86"/>
    </row>
    <row r="3889" ht="18">
      <c r="B3889" s="86"/>
    </row>
    <row r="3890" ht="18">
      <c r="B3890" s="86"/>
    </row>
    <row r="3891" ht="18">
      <c r="B3891" s="86"/>
    </row>
    <row r="3892" ht="18">
      <c r="B3892" s="86"/>
    </row>
    <row r="3893" ht="18">
      <c r="B3893" s="86"/>
    </row>
    <row r="3894" ht="18">
      <c r="B3894" s="86"/>
    </row>
    <row r="3895" ht="18">
      <c r="B3895" s="86"/>
    </row>
    <row r="3896" ht="18">
      <c r="B3896" s="86"/>
    </row>
    <row r="3897" ht="18">
      <c r="B3897" s="86"/>
    </row>
    <row r="3898" ht="18">
      <c r="B3898" s="86"/>
    </row>
    <row r="3899" ht="18">
      <c r="B3899" s="86"/>
    </row>
    <row r="3900" ht="18">
      <c r="B3900" s="86"/>
    </row>
    <row r="3901" ht="18">
      <c r="B3901" s="86"/>
    </row>
    <row r="3902" ht="18">
      <c r="B3902" s="86"/>
    </row>
    <row r="3903" ht="18">
      <c r="B3903" s="86"/>
    </row>
    <row r="3904" ht="18">
      <c r="B3904" s="86"/>
    </row>
    <row r="3905" ht="18">
      <c r="B3905" s="86"/>
    </row>
    <row r="3906" ht="18">
      <c r="B3906" s="86"/>
    </row>
    <row r="3907" ht="18">
      <c r="B3907" s="86"/>
    </row>
    <row r="3908" ht="18">
      <c r="B3908" s="86"/>
    </row>
    <row r="3909" ht="18">
      <c r="B3909" s="86"/>
    </row>
    <row r="3910" ht="18">
      <c r="B3910" s="86"/>
    </row>
    <row r="3911" ht="18">
      <c r="B3911" s="86"/>
    </row>
    <row r="3912" ht="18">
      <c r="B3912" s="86"/>
    </row>
    <row r="3913" ht="18">
      <c r="B3913" s="86"/>
    </row>
    <row r="3914" ht="18">
      <c r="B3914" s="86"/>
    </row>
    <row r="3915" ht="18">
      <c r="B3915" s="86"/>
    </row>
    <row r="3916" ht="18">
      <c r="B3916" s="86"/>
    </row>
    <row r="3917" ht="18">
      <c r="B3917" s="86"/>
    </row>
    <row r="3918" ht="18">
      <c r="B3918" s="86"/>
    </row>
    <row r="3919" ht="18">
      <c r="B3919" s="86"/>
    </row>
    <row r="3920" ht="18">
      <c r="B3920" s="86"/>
    </row>
    <row r="3921" ht="18">
      <c r="B3921" s="86"/>
    </row>
    <row r="3922" ht="18">
      <c r="B3922" s="86"/>
    </row>
    <row r="3923" ht="18">
      <c r="B3923" s="86"/>
    </row>
    <row r="3924" ht="18">
      <c r="B3924" s="86"/>
    </row>
    <row r="3925" ht="18">
      <c r="B3925" s="86"/>
    </row>
    <row r="3926" ht="18">
      <c r="B3926" s="86"/>
    </row>
    <row r="3927" ht="18">
      <c r="B3927" s="86"/>
    </row>
    <row r="3928" ht="18">
      <c r="B3928" s="86"/>
    </row>
    <row r="3929" ht="18">
      <c r="B3929" s="86"/>
    </row>
    <row r="3930" ht="18">
      <c r="B3930" s="86"/>
    </row>
    <row r="3931" ht="18">
      <c r="B3931" s="86"/>
    </row>
    <row r="3932" ht="18">
      <c r="B3932" s="86"/>
    </row>
    <row r="3933" ht="18">
      <c r="B3933" s="86"/>
    </row>
    <row r="3934" ht="18">
      <c r="B3934" s="86"/>
    </row>
    <row r="3935" ht="18">
      <c r="B3935" s="86"/>
    </row>
    <row r="3936" ht="18">
      <c r="B3936" s="86"/>
    </row>
    <row r="3937" ht="18">
      <c r="B3937" s="86"/>
    </row>
    <row r="3938" ht="18">
      <c r="B3938" s="86"/>
    </row>
    <row r="3939" ht="18">
      <c r="B3939" s="86"/>
    </row>
    <row r="3940" ht="18">
      <c r="B3940" s="86"/>
    </row>
    <row r="3941" ht="18">
      <c r="B3941" s="86"/>
    </row>
    <row r="3942" ht="18">
      <c r="B3942" s="86"/>
    </row>
    <row r="3943" ht="18">
      <c r="B3943" s="86"/>
    </row>
    <row r="3944" ht="18">
      <c r="B3944" s="86"/>
    </row>
    <row r="3945" ht="18">
      <c r="B3945" s="86"/>
    </row>
    <row r="3946" ht="18">
      <c r="B3946" s="86"/>
    </row>
    <row r="3947" ht="18">
      <c r="B3947" s="86"/>
    </row>
    <row r="3948" ht="18">
      <c r="B3948" s="86"/>
    </row>
    <row r="3949" ht="18">
      <c r="B3949" s="86"/>
    </row>
    <row r="3950" ht="18">
      <c r="B3950" s="86"/>
    </row>
    <row r="3951" ht="18">
      <c r="B3951" s="86"/>
    </row>
    <row r="3952" ht="18">
      <c r="B3952" s="86"/>
    </row>
    <row r="3953" ht="18">
      <c r="B3953" s="86"/>
    </row>
    <row r="3954" ht="18">
      <c r="B3954" s="86"/>
    </row>
    <row r="3955" ht="18">
      <c r="B3955" s="86"/>
    </row>
    <row r="3956" ht="18">
      <c r="B3956" s="86"/>
    </row>
    <row r="3957" ht="18">
      <c r="B3957" s="86"/>
    </row>
    <row r="3958" ht="18">
      <c r="B3958" s="86"/>
    </row>
    <row r="3959" ht="18">
      <c r="B3959" s="86"/>
    </row>
    <row r="3960" ht="18">
      <c r="B3960" s="86"/>
    </row>
    <row r="3961" ht="18">
      <c r="B3961" s="86"/>
    </row>
    <row r="3962" ht="18">
      <c r="B3962" s="86"/>
    </row>
    <row r="3963" ht="18">
      <c r="B3963" s="86"/>
    </row>
    <row r="3964" ht="18">
      <c r="B3964" s="86"/>
    </row>
    <row r="3965" ht="18">
      <c r="B3965" s="86"/>
    </row>
    <row r="3966" ht="18">
      <c r="B3966" s="86"/>
    </row>
    <row r="3967" ht="18">
      <c r="B3967" s="86"/>
    </row>
    <row r="3968" ht="18">
      <c r="B3968" s="86"/>
    </row>
    <row r="3969" ht="18">
      <c r="B3969" s="86"/>
    </row>
    <row r="3970" ht="18">
      <c r="B3970" s="86"/>
    </row>
    <row r="3971" ht="18">
      <c r="B3971" s="86"/>
    </row>
    <row r="3972" ht="18">
      <c r="B3972" s="86"/>
    </row>
    <row r="3973" ht="18">
      <c r="B3973" s="86"/>
    </row>
    <row r="3974" ht="18">
      <c r="B3974" s="86"/>
    </row>
    <row r="3975" ht="18">
      <c r="B3975" s="86"/>
    </row>
    <row r="3976" ht="18">
      <c r="B3976" s="86"/>
    </row>
    <row r="3977" ht="18">
      <c r="B3977" s="86"/>
    </row>
    <row r="3978" ht="18">
      <c r="B3978" s="86"/>
    </row>
    <row r="3979" ht="18">
      <c r="B3979" s="86"/>
    </row>
    <row r="3980" ht="18">
      <c r="B3980" s="86"/>
    </row>
    <row r="3981" ht="18">
      <c r="B3981" s="86"/>
    </row>
    <row r="3982" ht="18">
      <c r="B3982" s="86"/>
    </row>
    <row r="3983" ht="18">
      <c r="B3983" s="86"/>
    </row>
    <row r="3984" ht="18">
      <c r="B3984" s="86"/>
    </row>
    <row r="3985" ht="18">
      <c r="B3985" s="86"/>
    </row>
    <row r="3986" ht="18">
      <c r="B3986" s="86"/>
    </row>
    <row r="3987" ht="18">
      <c r="B3987" s="86"/>
    </row>
    <row r="3988" ht="18">
      <c r="B3988" s="86"/>
    </row>
    <row r="3989" ht="18">
      <c r="B3989" s="86"/>
    </row>
    <row r="3990" ht="18">
      <c r="B3990" s="86"/>
    </row>
    <row r="3991" ht="18">
      <c r="B3991" s="86"/>
    </row>
    <row r="3992" ht="18">
      <c r="B3992" s="86"/>
    </row>
    <row r="3993" ht="18">
      <c r="B3993" s="86"/>
    </row>
    <row r="3994" ht="18">
      <c r="B3994" s="86"/>
    </row>
    <row r="3995" ht="18">
      <c r="B3995" s="86"/>
    </row>
    <row r="3996" ht="18">
      <c r="B3996" s="86"/>
    </row>
    <row r="3997" ht="18">
      <c r="B3997" s="86"/>
    </row>
    <row r="3998" ht="18">
      <c r="B3998" s="86"/>
    </row>
    <row r="3999" ht="18">
      <c r="B3999" s="86"/>
    </row>
    <row r="4000" ht="18">
      <c r="B4000" s="86"/>
    </row>
    <row r="4001" ht="18">
      <c r="B4001" s="86"/>
    </row>
    <row r="4002" ht="18">
      <c r="B4002" s="86"/>
    </row>
    <row r="4003" ht="18">
      <c r="B4003" s="86"/>
    </row>
    <row r="4004" ht="18">
      <c r="B4004" s="86"/>
    </row>
    <row r="4005" ht="18">
      <c r="B4005" s="86"/>
    </row>
    <row r="4006" ht="18">
      <c r="B4006" s="86"/>
    </row>
    <row r="4007" ht="18">
      <c r="B4007" s="86"/>
    </row>
    <row r="4008" ht="18">
      <c r="B4008" s="86"/>
    </row>
    <row r="4009" ht="18">
      <c r="B4009" s="86"/>
    </row>
    <row r="4010" ht="18">
      <c r="B4010" s="86"/>
    </row>
    <row r="4011" ht="18">
      <c r="B4011" s="86"/>
    </row>
    <row r="4012" ht="18">
      <c r="B4012" s="86"/>
    </row>
    <row r="4013" ht="18">
      <c r="B4013" s="86"/>
    </row>
    <row r="4014" ht="18">
      <c r="B4014" s="86"/>
    </row>
    <row r="4015" ht="18">
      <c r="B4015" s="86"/>
    </row>
    <row r="4016" ht="18">
      <c r="B4016" s="86"/>
    </row>
    <row r="4017" ht="18">
      <c r="B4017" s="86"/>
    </row>
    <row r="4018" ht="18">
      <c r="B4018" s="86"/>
    </row>
    <row r="4019" ht="18">
      <c r="B4019" s="86"/>
    </row>
    <row r="4020" ht="18">
      <c r="B4020" s="86"/>
    </row>
    <row r="4021" ht="18">
      <c r="B4021" s="86"/>
    </row>
    <row r="4022" ht="18">
      <c r="B4022" s="86"/>
    </row>
    <row r="4023" ht="18">
      <c r="B4023" s="86"/>
    </row>
    <row r="4024" ht="18">
      <c r="B4024" s="86"/>
    </row>
    <row r="4025" ht="18">
      <c r="B4025" s="86"/>
    </row>
    <row r="4026" ht="18">
      <c r="B4026" s="86"/>
    </row>
    <row r="4027" ht="18">
      <c r="B4027" s="86"/>
    </row>
    <row r="4028" ht="18">
      <c r="B4028" s="86"/>
    </row>
    <row r="4029" ht="18">
      <c r="B4029" s="86"/>
    </row>
    <row r="4030" ht="18">
      <c r="B4030" s="86"/>
    </row>
    <row r="4031" ht="18">
      <c r="B4031" s="86"/>
    </row>
    <row r="4032" ht="18">
      <c r="B4032" s="86"/>
    </row>
    <row r="4033" ht="18">
      <c r="B4033" s="86"/>
    </row>
    <row r="4034" ht="18">
      <c r="B4034" s="86"/>
    </row>
    <row r="4035" ht="18">
      <c r="B4035" s="86"/>
    </row>
    <row r="4036" ht="18">
      <c r="B4036" s="86"/>
    </row>
    <row r="4037" ht="18">
      <c r="B4037" s="86"/>
    </row>
    <row r="4038" ht="18">
      <c r="B4038" s="86"/>
    </row>
    <row r="4039" ht="18">
      <c r="B4039" s="86"/>
    </row>
    <row r="4040" ht="18">
      <c r="B4040" s="86"/>
    </row>
    <row r="4041" ht="18">
      <c r="B4041" s="86"/>
    </row>
    <row r="4042" ht="18">
      <c r="B4042" s="86"/>
    </row>
    <row r="4043" ht="18">
      <c r="B4043" s="86"/>
    </row>
    <row r="4044" ht="18">
      <c r="B4044" s="86"/>
    </row>
    <row r="4045" ht="18">
      <c r="B4045" s="86"/>
    </row>
    <row r="4046" ht="18">
      <c r="B4046" s="86"/>
    </row>
    <row r="4047" ht="18">
      <c r="B4047" s="86"/>
    </row>
    <row r="4048" ht="18">
      <c r="B4048" s="86"/>
    </row>
    <row r="4049" ht="18">
      <c r="B4049" s="86"/>
    </row>
    <row r="4050" ht="18">
      <c r="B4050" s="86"/>
    </row>
    <row r="4051" ht="18">
      <c r="B4051" s="86"/>
    </row>
    <row r="4052" ht="18">
      <c r="B4052" s="86"/>
    </row>
    <row r="4053" ht="18">
      <c r="B4053" s="86"/>
    </row>
    <row r="4054" ht="18">
      <c r="B4054" s="86"/>
    </row>
    <row r="4055" ht="18">
      <c r="B4055" s="86"/>
    </row>
    <row r="4056" ht="18">
      <c r="B4056" s="86"/>
    </row>
    <row r="4057" ht="18">
      <c r="B4057" s="86"/>
    </row>
    <row r="4058" ht="18">
      <c r="B4058" s="86"/>
    </row>
    <row r="4059" ht="18">
      <c r="B4059" s="86"/>
    </row>
    <row r="4060" ht="18">
      <c r="B4060" s="86"/>
    </row>
    <row r="4061" ht="18">
      <c r="B4061" s="86"/>
    </row>
    <row r="4062" ht="18">
      <c r="B4062" s="86"/>
    </row>
    <row r="4063" ht="18">
      <c r="B4063" s="86"/>
    </row>
    <row r="4064" ht="18">
      <c r="B4064" s="86"/>
    </row>
    <row r="4065" ht="18">
      <c r="B4065" s="86"/>
    </row>
    <row r="4066" ht="18">
      <c r="B4066" s="86"/>
    </row>
    <row r="4067" ht="18">
      <c r="B4067" s="86"/>
    </row>
    <row r="4068" ht="18">
      <c r="B4068" s="86"/>
    </row>
    <row r="4069" ht="18">
      <c r="B4069" s="86"/>
    </row>
    <row r="4070" ht="18">
      <c r="B4070" s="86"/>
    </row>
    <row r="4071" ht="18">
      <c r="B4071" s="86"/>
    </row>
    <row r="4072" ht="18">
      <c r="B4072" s="86"/>
    </row>
    <row r="4073" ht="18">
      <c r="B4073" s="86"/>
    </row>
    <row r="4074" ht="18">
      <c r="B4074" s="86"/>
    </row>
    <row r="4075" ht="18">
      <c r="B4075" s="86"/>
    </row>
    <row r="4076" ht="18">
      <c r="B4076" s="86"/>
    </row>
    <row r="4077" ht="18">
      <c r="B4077" s="86"/>
    </row>
    <row r="4078" ht="18">
      <c r="B4078" s="86"/>
    </row>
    <row r="4079" ht="18">
      <c r="B4079" s="86"/>
    </row>
    <row r="4080" ht="18">
      <c r="B4080" s="86"/>
    </row>
    <row r="4081" ht="18">
      <c r="B4081" s="86"/>
    </row>
    <row r="4082" ht="18">
      <c r="B4082" s="86"/>
    </row>
    <row r="4083" ht="18">
      <c r="B4083" s="86"/>
    </row>
    <row r="4084" ht="18">
      <c r="B4084" s="86"/>
    </row>
    <row r="4085" ht="18">
      <c r="B4085" s="86"/>
    </row>
    <row r="4086" ht="18">
      <c r="B4086" s="86"/>
    </row>
    <row r="4087" ht="18">
      <c r="B4087" s="86"/>
    </row>
    <row r="4088" ht="18">
      <c r="B4088" s="86"/>
    </row>
    <row r="4089" ht="18">
      <c r="B4089" s="86"/>
    </row>
    <row r="4090" ht="18">
      <c r="B4090" s="86"/>
    </row>
    <row r="4091" ht="18">
      <c r="B4091" s="86"/>
    </row>
    <row r="4092" ht="18">
      <c r="B4092" s="86"/>
    </row>
    <row r="4093" ht="18">
      <c r="B4093" s="86"/>
    </row>
    <row r="4094" ht="18">
      <c r="B4094" s="86"/>
    </row>
    <row r="4095" ht="18">
      <c r="B4095" s="86"/>
    </row>
    <row r="4096" ht="18">
      <c r="B4096" s="86"/>
    </row>
    <row r="4097" ht="18">
      <c r="B4097" s="86"/>
    </row>
    <row r="4098" ht="18">
      <c r="B4098" s="86"/>
    </row>
    <row r="4099" ht="18">
      <c r="B4099" s="86"/>
    </row>
    <row r="4100" ht="18">
      <c r="B4100" s="86"/>
    </row>
    <row r="4101" ht="18">
      <c r="B4101" s="86"/>
    </row>
    <row r="4102" ht="18">
      <c r="B4102" s="86"/>
    </row>
    <row r="4103" ht="18">
      <c r="B4103" s="86"/>
    </row>
    <row r="4104" ht="18">
      <c r="B4104" s="86"/>
    </row>
    <row r="4105" ht="18">
      <c r="B4105" s="86"/>
    </row>
    <row r="4106" ht="18">
      <c r="B4106" s="86"/>
    </row>
    <row r="4107" ht="18">
      <c r="B4107" s="86"/>
    </row>
    <row r="4108" ht="18">
      <c r="B4108" s="86"/>
    </row>
    <row r="4109" ht="18">
      <c r="B4109" s="86"/>
    </row>
    <row r="4110" ht="18">
      <c r="B4110" s="86"/>
    </row>
    <row r="4111" ht="18">
      <c r="B4111" s="86"/>
    </row>
    <row r="4112" ht="18">
      <c r="B4112" s="86"/>
    </row>
    <row r="4113" ht="18">
      <c r="B4113" s="86"/>
    </row>
    <row r="4114" ht="18">
      <c r="B4114" s="86"/>
    </row>
    <row r="4115" ht="18">
      <c r="B4115" s="86"/>
    </row>
    <row r="4116" ht="18">
      <c r="B4116" s="86"/>
    </row>
    <row r="4117" ht="18">
      <c r="B4117" s="86"/>
    </row>
    <row r="4118" ht="18">
      <c r="B4118" s="86"/>
    </row>
    <row r="4119" ht="18">
      <c r="B4119" s="86"/>
    </row>
    <row r="4120" ht="18">
      <c r="B4120" s="86"/>
    </row>
    <row r="4121" ht="18">
      <c r="B4121" s="86"/>
    </row>
    <row r="4122" ht="18">
      <c r="B4122" s="86"/>
    </row>
    <row r="4123" ht="18">
      <c r="B4123" s="86"/>
    </row>
    <row r="4124" ht="18">
      <c r="B4124" s="86"/>
    </row>
    <row r="4125" ht="18">
      <c r="B4125" s="86"/>
    </row>
    <row r="4126" ht="18">
      <c r="B4126" s="86"/>
    </row>
    <row r="4127" ht="18">
      <c r="B4127" s="86"/>
    </row>
    <row r="4128" ht="18">
      <c r="B4128" s="86"/>
    </row>
    <row r="4129" ht="18">
      <c r="B4129" s="86"/>
    </row>
    <row r="4130" ht="18">
      <c r="B4130" s="86"/>
    </row>
    <row r="4131" ht="18">
      <c r="B4131" s="86"/>
    </row>
    <row r="4132" ht="18">
      <c r="B4132" s="86"/>
    </row>
    <row r="4133" ht="18">
      <c r="B4133" s="86"/>
    </row>
    <row r="4134" ht="18">
      <c r="B4134" s="86"/>
    </row>
    <row r="4135" ht="18">
      <c r="B4135" s="86"/>
    </row>
    <row r="4136" ht="18">
      <c r="B4136" s="86"/>
    </row>
    <row r="4137" ht="18">
      <c r="B4137" s="86"/>
    </row>
    <row r="4138" ht="18">
      <c r="B4138" s="86"/>
    </row>
    <row r="4139" ht="18">
      <c r="B4139" s="86"/>
    </row>
    <row r="4140" ht="18">
      <c r="B4140" s="86"/>
    </row>
    <row r="4141" ht="18">
      <c r="B4141" s="86"/>
    </row>
    <row r="4142" ht="18">
      <c r="B4142" s="86"/>
    </row>
    <row r="4143" ht="18">
      <c r="B4143" s="86"/>
    </row>
    <row r="4144" ht="18">
      <c r="B4144" s="86"/>
    </row>
    <row r="4145" ht="18">
      <c r="B4145" s="86"/>
    </row>
    <row r="4146" ht="18">
      <c r="B4146" s="86"/>
    </row>
    <row r="4147" ht="18">
      <c r="B4147" s="86"/>
    </row>
    <row r="4148" ht="18">
      <c r="B4148" s="86"/>
    </row>
    <row r="4149" ht="18">
      <c r="B4149" s="86"/>
    </row>
    <row r="4150" ht="18">
      <c r="B4150" s="86"/>
    </row>
    <row r="4151" ht="18">
      <c r="B4151" s="86"/>
    </row>
    <row r="4152" ht="18">
      <c r="B4152" s="86"/>
    </row>
    <row r="4153" ht="18">
      <c r="B4153" s="86"/>
    </row>
    <row r="4154" ht="18">
      <c r="B4154" s="86"/>
    </row>
    <row r="4155" ht="18">
      <c r="B4155" s="86"/>
    </row>
    <row r="4156" ht="18">
      <c r="B4156" s="86"/>
    </row>
    <row r="4157" ht="18">
      <c r="B4157" s="86"/>
    </row>
    <row r="4158" ht="18">
      <c r="B4158" s="86"/>
    </row>
    <row r="4159" ht="18">
      <c r="B4159" s="86"/>
    </row>
    <row r="4160" ht="18">
      <c r="B4160" s="86"/>
    </row>
    <row r="4161" ht="18">
      <c r="B4161" s="86"/>
    </row>
    <row r="4162" ht="18">
      <c r="B4162" s="86"/>
    </row>
    <row r="4163" ht="18">
      <c r="B4163" s="86"/>
    </row>
    <row r="4164" ht="18">
      <c r="B4164" s="86"/>
    </row>
    <row r="4165" ht="18">
      <c r="B4165" s="86"/>
    </row>
    <row r="4166" ht="18">
      <c r="B4166" s="86"/>
    </row>
    <row r="4167" ht="18">
      <c r="B4167" s="86"/>
    </row>
    <row r="4168" ht="18">
      <c r="B4168" s="86"/>
    </row>
    <row r="4169" ht="18">
      <c r="B4169" s="86"/>
    </row>
    <row r="4170" ht="18">
      <c r="B4170" s="86"/>
    </row>
    <row r="4171" ht="18">
      <c r="B4171" s="86"/>
    </row>
    <row r="4172" ht="18">
      <c r="B4172" s="86"/>
    </row>
    <row r="4173" ht="18">
      <c r="B4173" s="86"/>
    </row>
    <row r="4174" ht="18">
      <c r="B4174" s="86"/>
    </row>
    <row r="4175" ht="18">
      <c r="B4175" s="86"/>
    </row>
    <row r="4176" ht="18">
      <c r="B4176" s="86"/>
    </row>
    <row r="4177" ht="18">
      <c r="B4177" s="86"/>
    </row>
    <row r="4178" ht="18">
      <c r="B4178" s="86"/>
    </row>
    <row r="4179" ht="18">
      <c r="B4179" s="86"/>
    </row>
    <row r="4180" ht="18">
      <c r="B4180" s="86"/>
    </row>
    <row r="4181" ht="18">
      <c r="B4181" s="86"/>
    </row>
    <row r="4182" ht="18">
      <c r="B4182" s="86"/>
    </row>
    <row r="4183" ht="18">
      <c r="B4183" s="86"/>
    </row>
    <row r="4184" ht="18">
      <c r="B4184" s="86"/>
    </row>
    <row r="4185" ht="18">
      <c r="B4185" s="86"/>
    </row>
    <row r="4186" ht="18">
      <c r="B4186" s="86"/>
    </row>
    <row r="4187" ht="18">
      <c r="B4187" s="86"/>
    </row>
    <row r="4188" ht="18">
      <c r="B4188" s="86"/>
    </row>
    <row r="4189" ht="18">
      <c r="B4189" s="86"/>
    </row>
    <row r="4190" ht="18">
      <c r="B4190" s="86"/>
    </row>
    <row r="4191" ht="18">
      <c r="B4191" s="86"/>
    </row>
    <row r="4192" ht="18">
      <c r="B4192" s="86"/>
    </row>
    <row r="4193" ht="18">
      <c r="B4193" s="86"/>
    </row>
    <row r="4194" ht="18">
      <c r="B4194" s="86"/>
    </row>
    <row r="4195" ht="18">
      <c r="B4195" s="86"/>
    </row>
    <row r="4196" ht="18">
      <c r="B4196" s="86"/>
    </row>
    <row r="4197" ht="18">
      <c r="B4197" s="86"/>
    </row>
    <row r="4198" ht="18">
      <c r="B4198" s="86"/>
    </row>
    <row r="4199" ht="18">
      <c r="B4199" s="86"/>
    </row>
    <row r="4200" ht="18">
      <c r="B4200" s="86"/>
    </row>
    <row r="4201" ht="18">
      <c r="B4201" s="86"/>
    </row>
    <row r="4202" ht="18">
      <c r="B4202" s="86"/>
    </row>
    <row r="4203" ht="18">
      <c r="B4203" s="86"/>
    </row>
    <row r="4204" ht="18">
      <c r="B4204" s="86"/>
    </row>
    <row r="4205" ht="18">
      <c r="B4205" s="86"/>
    </row>
    <row r="4206" ht="18">
      <c r="B4206" s="86"/>
    </row>
    <row r="4207" ht="18">
      <c r="B4207" s="86"/>
    </row>
    <row r="4208" ht="18">
      <c r="B4208" s="86"/>
    </row>
    <row r="4209" ht="18">
      <c r="B4209" s="86"/>
    </row>
    <row r="4210" ht="18">
      <c r="B4210" s="86"/>
    </row>
    <row r="4211" ht="18">
      <c r="B4211" s="86"/>
    </row>
    <row r="4212" ht="18">
      <c r="B4212" s="86"/>
    </row>
    <row r="4213" ht="18">
      <c r="B4213" s="86"/>
    </row>
    <row r="4214" ht="18">
      <c r="B4214" s="86"/>
    </row>
    <row r="4215" ht="18">
      <c r="B4215" s="86"/>
    </row>
    <row r="4216" ht="18">
      <c r="B4216" s="86"/>
    </row>
    <row r="4217" ht="18">
      <c r="B4217" s="86"/>
    </row>
    <row r="4218" ht="18">
      <c r="B4218" s="86"/>
    </row>
    <row r="4219" ht="18">
      <c r="B4219" s="86"/>
    </row>
    <row r="4220" ht="18">
      <c r="B4220" s="86"/>
    </row>
    <row r="4221" ht="18">
      <c r="B4221" s="86"/>
    </row>
    <row r="4222" ht="18">
      <c r="B4222" s="86"/>
    </row>
    <row r="4223" ht="18">
      <c r="B4223" s="86"/>
    </row>
    <row r="4224" ht="18">
      <c r="B4224" s="86"/>
    </row>
    <row r="4225" ht="18">
      <c r="B4225" s="86"/>
    </row>
    <row r="4226" ht="18">
      <c r="B4226" s="86"/>
    </row>
  </sheetData>
  <mergeCells count="20">
    <mergeCell ref="E100:F100"/>
    <mergeCell ref="A2:A90"/>
    <mergeCell ref="B2:Q2"/>
    <mergeCell ref="B3:Q3"/>
    <mergeCell ref="B4:Q4"/>
    <mergeCell ref="B5:Q5"/>
    <mergeCell ref="E10:F10"/>
    <mergeCell ref="H10:I10"/>
    <mergeCell ref="K10:L10"/>
    <mergeCell ref="N10:Q10"/>
    <mergeCell ref="A92:A206"/>
    <mergeCell ref="P12:Q12"/>
    <mergeCell ref="P102:Q102"/>
    <mergeCell ref="B92:Q92"/>
    <mergeCell ref="B93:Q93"/>
    <mergeCell ref="B94:Q94"/>
    <mergeCell ref="B95:Q95"/>
    <mergeCell ref="K100:L100"/>
    <mergeCell ref="N100:Q100"/>
    <mergeCell ref="H100:I100"/>
  </mergeCells>
  <printOptions horizontalCentered="1"/>
  <pageMargins left="0.5" right="0.8" top="0.9" bottom="0.9" header="0.5" footer="0.5"/>
  <pageSetup fitToHeight="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Brown</dc:creator>
  <cp:keywords/>
  <dc:description/>
  <cp:lastModifiedBy>Smithsonian</cp:lastModifiedBy>
  <cp:lastPrinted>2005-02-01T13:31:10Z</cp:lastPrinted>
  <dcterms:created xsi:type="dcterms:W3CDTF">2005-01-28T18:04:57Z</dcterms:created>
  <dcterms:modified xsi:type="dcterms:W3CDTF">2005-02-01T13:31:14Z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780986070</vt:i4>
  </property>
  <property fmtid="{D5CDD505-2E9C-101B-9397-08002B2CF9AE}" pid="4" name="_NewReviewCyc">
    <vt:lpwstr/>
  </property>
  <property fmtid="{D5CDD505-2E9C-101B-9397-08002B2CF9AE}" pid="5" name="_EmailSubje">
    <vt:lpwstr>Update for SI website  heat ticket 236115</vt:lpwstr>
  </property>
  <property fmtid="{D5CDD505-2E9C-101B-9397-08002B2CF9AE}" pid="6" name="_AuthorEma">
    <vt:lpwstr>ErixonM@si.edu</vt:lpwstr>
  </property>
  <property fmtid="{D5CDD505-2E9C-101B-9397-08002B2CF9AE}" pid="7" name="_AuthorEmailDisplayNa">
    <vt:lpwstr>Erixon-Stanford, Mignon</vt:lpwstr>
  </property>
</Properties>
</file>